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c865b17dbed9bc3/A_Roth3/A_Lehre/aaa_folien/did_stochastik/excel/"/>
    </mc:Choice>
  </mc:AlternateContent>
  <xr:revisionPtr revIDLastSave="31" documentId="8_{C4DF6675-4C64-4DFB-9873-233C05AD52F0}" xr6:coauthVersionLast="47" xr6:coauthVersionMax="47" xr10:uidLastSave="{66C1DD32-301D-4F56-8A5D-FF734D00C7A6}"/>
  <bookViews>
    <workbookView xWindow="3525" yWindow="-16200" windowWidth="29010" windowHeight="15585" xr2:uid="{519E0C63-E1F1-4A50-B525-2ACB8D175F6C}"/>
  </bookViews>
  <sheets>
    <sheet name="Datentabelle" sheetId="1" r:id="rId1"/>
    <sheet name="Diagramm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1" l="1"/>
  <c r="R5" i="1" s="1"/>
  <c r="O4" i="1"/>
  <c r="O5" i="1" s="1"/>
  <c r="L4" i="1"/>
  <c r="L5" i="1" s="1"/>
  <c r="M5" i="1" s="1"/>
  <c r="I4" i="1"/>
  <c r="I5" i="1" s="1"/>
  <c r="F4" i="1"/>
  <c r="F5" i="1" s="1"/>
  <c r="C4" i="1"/>
  <c r="C5" i="1" s="1"/>
  <c r="D5" i="1" s="1"/>
  <c r="S5" i="1" l="1"/>
  <c r="R6" i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P5" i="1"/>
  <c r="O6" i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J5" i="1"/>
  <c r="I6" i="1"/>
  <c r="I7" i="1" s="1"/>
  <c r="G5" i="1"/>
  <c r="F6" i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G23" i="1" s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J6" i="1"/>
  <c r="G19" i="1"/>
  <c r="G13" i="1"/>
  <c r="G8" i="1"/>
  <c r="G7" i="1"/>
  <c r="G16" i="1"/>
  <c r="G15" i="1"/>
  <c r="G14" i="1"/>
  <c r="G11" i="1"/>
  <c r="G10" i="1"/>
  <c r="G9" i="1"/>
  <c r="C6" i="1"/>
  <c r="S6" i="1"/>
  <c r="D4" i="1"/>
  <c r="G4" i="1"/>
  <c r="S4" i="1"/>
  <c r="P4" i="1"/>
  <c r="M4" i="1"/>
  <c r="J4" i="1"/>
  <c r="G6" i="1" l="1"/>
  <c r="P6" i="1"/>
  <c r="I8" i="1"/>
  <c r="J7" i="1"/>
  <c r="G17" i="1"/>
  <c r="G18" i="1"/>
  <c r="G20" i="1"/>
  <c r="G21" i="1"/>
  <c r="G22" i="1"/>
  <c r="G12" i="1"/>
  <c r="M6" i="1"/>
  <c r="D6" i="1"/>
  <c r="C7" i="1"/>
  <c r="P7" i="1"/>
  <c r="M7" i="1"/>
  <c r="S7" i="1"/>
  <c r="I9" i="1" l="1"/>
  <c r="J8" i="1"/>
  <c r="C8" i="1"/>
  <c r="D7" i="1"/>
  <c r="M8" i="1"/>
  <c r="P8" i="1"/>
  <c r="S8" i="1"/>
  <c r="I10" i="1" l="1"/>
  <c r="J9" i="1"/>
  <c r="D8" i="1"/>
  <c r="C9" i="1"/>
  <c r="S9" i="1"/>
  <c r="P9" i="1"/>
  <c r="M9" i="1"/>
  <c r="I11" i="1" l="1"/>
  <c r="J10" i="1"/>
  <c r="C10" i="1"/>
  <c r="D9" i="1"/>
  <c r="M10" i="1"/>
  <c r="P10" i="1"/>
  <c r="S10" i="1"/>
  <c r="I12" i="1" l="1"/>
  <c r="J11" i="1"/>
  <c r="C11" i="1"/>
  <c r="D10" i="1"/>
  <c r="S11" i="1"/>
  <c r="P11" i="1"/>
  <c r="M11" i="1"/>
  <c r="I13" i="1" l="1"/>
  <c r="J12" i="1"/>
  <c r="C12" i="1"/>
  <c r="D11" i="1"/>
  <c r="M12" i="1"/>
  <c r="P12" i="1"/>
  <c r="S12" i="1"/>
  <c r="I14" i="1" l="1"/>
  <c r="J13" i="1"/>
  <c r="C13" i="1"/>
  <c r="D12" i="1"/>
  <c r="S13" i="1"/>
  <c r="P13" i="1"/>
  <c r="M13" i="1"/>
  <c r="I15" i="1" l="1"/>
  <c r="J14" i="1"/>
  <c r="D13" i="1"/>
  <c r="C14" i="1"/>
  <c r="M14" i="1"/>
  <c r="P14" i="1"/>
  <c r="S14" i="1"/>
  <c r="I16" i="1" l="1"/>
  <c r="J15" i="1"/>
  <c r="D14" i="1"/>
  <c r="C15" i="1"/>
  <c r="S15" i="1"/>
  <c r="P15" i="1"/>
  <c r="M15" i="1"/>
  <c r="I17" i="1" l="1"/>
  <c r="J16" i="1"/>
  <c r="D15" i="1"/>
  <c r="C16" i="1"/>
  <c r="M16" i="1"/>
  <c r="P16" i="1"/>
  <c r="S16" i="1"/>
  <c r="I18" i="1" l="1"/>
  <c r="J17" i="1"/>
  <c r="D16" i="1"/>
  <c r="C17" i="1"/>
  <c r="S17" i="1"/>
  <c r="P17" i="1"/>
  <c r="M17" i="1"/>
  <c r="I19" i="1" l="1"/>
  <c r="J18" i="1"/>
  <c r="C18" i="1"/>
  <c r="D17" i="1"/>
  <c r="M18" i="1"/>
  <c r="P18" i="1"/>
  <c r="S18" i="1"/>
  <c r="I20" i="1" l="1"/>
  <c r="J19" i="1"/>
  <c r="C19" i="1"/>
  <c r="D18" i="1"/>
  <c r="S19" i="1"/>
  <c r="P19" i="1"/>
  <c r="M19" i="1"/>
  <c r="I21" i="1" l="1"/>
  <c r="J20" i="1"/>
  <c r="D19" i="1"/>
  <c r="C20" i="1"/>
  <c r="M20" i="1"/>
  <c r="P20" i="1"/>
  <c r="S20" i="1"/>
  <c r="I22" i="1" l="1"/>
  <c r="J21" i="1"/>
  <c r="C21" i="1"/>
  <c r="D20" i="1"/>
  <c r="S21" i="1"/>
  <c r="P21" i="1"/>
  <c r="M21" i="1"/>
  <c r="I23" i="1" l="1"/>
  <c r="J23" i="1" s="1"/>
  <c r="J22" i="1"/>
  <c r="D21" i="1"/>
  <c r="C22" i="1"/>
  <c r="M22" i="1"/>
  <c r="P22" i="1"/>
  <c r="S22" i="1"/>
  <c r="C23" i="1" l="1"/>
  <c r="D23" i="1" s="1"/>
  <c r="D22" i="1"/>
  <c r="S23" i="1"/>
  <c r="P23" i="1"/>
  <c r="M23" i="1"/>
</calcChain>
</file>

<file path=xl/sharedStrings.xml><?xml version="1.0" encoding="utf-8"?>
<sst xmlns="http://schemas.openxmlformats.org/spreadsheetml/2006/main" count="23" uniqueCount="23">
  <si>
    <t>n</t>
  </si>
  <si>
    <t>h({1})</t>
  </si>
  <si>
    <t>kH({1})</t>
  </si>
  <si>
    <t>H({1})</t>
  </si>
  <si>
    <t>H({2})</t>
  </si>
  <si>
    <t>kH({2})</t>
  </si>
  <si>
    <t>h({2})</t>
  </si>
  <si>
    <t>kH({3})</t>
  </si>
  <si>
    <t>H({3})</t>
  </si>
  <si>
    <t>h({3})</t>
  </si>
  <si>
    <t>H({4})</t>
  </si>
  <si>
    <t>kH({4})</t>
  </si>
  <si>
    <t>h({4})</t>
  </si>
  <si>
    <t>H({5})</t>
  </si>
  <si>
    <t>kH({5})</t>
  </si>
  <si>
    <t>h({5})</t>
  </si>
  <si>
    <t>H({6})</t>
  </si>
  <si>
    <t>kH({6})</t>
  </si>
  <si>
    <t>h({6})</t>
  </si>
  <si>
    <t>H: absolute Häufigkeit</t>
  </si>
  <si>
    <t>kH: kumulierte absolute Häufigkeit</t>
  </si>
  <si>
    <t>h: relative Häufigkeit</t>
  </si>
  <si>
    <t>Würfeln mit einem Lego-Stein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</si>
</sst>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name val="Arial"/>
    </font>
    <font>
      <b/>
      <sz val="14"/>
      <name val="Arial"/>
      <family val="2"/>
    </font>
    <font>
      <b/>
      <sz val="14"/>
      <color indexed="17"/>
      <name val="Arial"/>
      <family val="2"/>
    </font>
    <font>
      <b/>
      <sz val="14"/>
      <color indexed="12"/>
      <name val="Arial"/>
      <family val="2"/>
    </font>
    <font>
      <b/>
      <sz val="14"/>
      <color indexed="10"/>
      <name val="Arial"/>
      <family val="2"/>
    </font>
    <font>
      <sz val="8"/>
      <name val="Arial"/>
    </font>
    <font>
      <b/>
      <sz val="20"/>
      <name val="Arial"/>
      <family val="2"/>
    </font>
    <font>
      <b/>
      <sz val="20"/>
      <color indexed="9"/>
      <name val="Arial"/>
      <family val="2"/>
    </font>
    <font>
      <sz val="20"/>
      <name val="Arial"/>
      <family val="2"/>
    </font>
    <font>
      <b/>
      <sz val="36"/>
      <name val="Arial"/>
      <family val="2"/>
    </font>
    <font>
      <sz val="18"/>
      <color rgb="FF008000"/>
      <name val="Red Hat Text"/>
    </font>
    <font>
      <sz val="18"/>
      <color rgb="FF0000FF"/>
      <name val="Red Hat Text"/>
    </font>
    <font>
      <sz val="18"/>
      <color rgb="FFFF0000"/>
      <name val="Red Hat Text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2" borderId="1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0" fillId="3" borderId="0" xfId="0" applyFill="1"/>
    <xf numFmtId="49" fontId="0" fillId="3" borderId="0" xfId="0" applyNumberForma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8" fillId="3" borderId="0" xfId="0" applyFont="1" applyFill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center"/>
    </xf>
    <xf numFmtId="49" fontId="4" fillId="3" borderId="10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6B6B"/>
      <color rgb="FF4C3475"/>
      <color rgb="FF26D07C"/>
      <color rgb="FFFFA252"/>
      <color rgb="FF69B2E7"/>
      <color rgb="FFE31B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2800"/>
              <a:t>Relative Häufigkeiten der Augenzahlen bei </a:t>
            </a:r>
            <a:br>
              <a:rPr lang="de-DE" sz="2800"/>
            </a:br>
            <a:r>
              <a:rPr lang="de-DE" sz="2800"/>
              <a:t>einer Versuchsreihe mit einem Lego-Stein</a:t>
            </a:r>
          </a:p>
        </c:rich>
      </c:tx>
      <c:layout>
        <c:manualLayout>
          <c:xMode val="edge"/>
          <c:yMode val="edge"/>
          <c:x val="0.23624800727057238"/>
          <c:y val="1.8840190750804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999999999999997E-2"/>
          <c:y val="0.12962962962962962"/>
          <c:w val="0.91770833333333335"/>
          <c:h val="0.78451178451178449"/>
        </c:manualLayout>
      </c:layout>
      <c:lineChart>
        <c:grouping val="standard"/>
        <c:varyColors val="0"/>
        <c:ser>
          <c:idx val="0"/>
          <c:order val="0"/>
          <c:tx>
            <c:strRef>
              <c:f>Datentabelle!$D$3</c:f>
              <c:strCache>
                <c:ptCount val="1"/>
                <c:pt idx="0">
                  <c:v>h({1})</c:v>
                </c:pt>
              </c:strCache>
            </c:strRef>
          </c:tx>
          <c:spPr>
            <a:ln w="38100">
              <a:solidFill>
                <a:srgbClr val="006B6B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6B6B"/>
              </a:solidFill>
              <a:ln w="50800">
                <a:solidFill>
                  <a:srgbClr val="006B6B"/>
                </a:solidFill>
                <a:prstDash val="solid"/>
              </a:ln>
            </c:spPr>
          </c:marker>
          <c:cat>
            <c:numRef>
              <c:f>Datentabelle!$A$4:$A$23</c:f>
              <c:numCache>
                <c:formatCode>General</c:formatCode>
                <c:ptCount val="2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</c:numCache>
            </c:numRef>
          </c:cat>
          <c:val>
            <c:numRef>
              <c:f>Datentabelle!$D$4:$D$23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2.5000000000000001E-3</c:v>
                </c:pt>
                <c:pt idx="4">
                  <c:v>8.0000000000000002E-3</c:v>
                </c:pt>
                <c:pt idx="5">
                  <c:v>8.3333333333333332E-3</c:v>
                </c:pt>
                <c:pt idx="6">
                  <c:v>8.5714285714285719E-3</c:v>
                </c:pt>
                <c:pt idx="7">
                  <c:v>7.4999999999999997E-3</c:v>
                </c:pt>
                <c:pt idx="8">
                  <c:v>8.8888888888888889E-3</c:v>
                </c:pt>
                <c:pt idx="9">
                  <c:v>8.0000000000000002E-3</c:v>
                </c:pt>
                <c:pt idx="10">
                  <c:v>7.2727272727272727E-3</c:v>
                </c:pt>
                <c:pt idx="11">
                  <c:v>6.6666666666666671E-3</c:v>
                </c:pt>
                <c:pt idx="12">
                  <c:v>6.1538461538461538E-3</c:v>
                </c:pt>
                <c:pt idx="13">
                  <c:v>6.4285714285714285E-3</c:v>
                </c:pt>
                <c:pt idx="14">
                  <c:v>6.0000000000000001E-3</c:v>
                </c:pt>
                <c:pt idx="15">
                  <c:v>5.6249999999999998E-3</c:v>
                </c:pt>
                <c:pt idx="16">
                  <c:v>5.2941176470588233E-3</c:v>
                </c:pt>
                <c:pt idx="17">
                  <c:v>5.0000000000000001E-3</c:v>
                </c:pt>
                <c:pt idx="18">
                  <c:v>4.7368421052631582E-3</c:v>
                </c:pt>
                <c:pt idx="19">
                  <c:v>6.4999999999999997E-3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A0-4970-BBAC-8CA1134590A9}"/>
            </c:ext>
          </c:extLst>
        </c:ser>
        <c:ser>
          <c:idx val="1"/>
          <c:order val="1"/>
          <c:tx>
            <c:strRef>
              <c:f>Datentabelle!$G$3</c:f>
              <c:strCache>
                <c:ptCount val="1"/>
                <c:pt idx="0">
                  <c:v>h({2})</c:v>
                </c:pt>
              </c:strCache>
            </c:strRef>
          </c:tx>
          <c:spPr>
            <a:ln w="38100">
              <a:solidFill>
                <a:srgbClr val="E31B4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 w="50800">
                <a:solidFill>
                  <a:srgbClr val="E31B4C"/>
                </a:solidFill>
                <a:prstDash val="solid"/>
              </a:ln>
            </c:spPr>
          </c:marker>
          <c:cat>
            <c:numRef>
              <c:f>Datentabelle!$A$4:$A$23</c:f>
              <c:numCache>
                <c:formatCode>General</c:formatCode>
                <c:ptCount val="2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</c:numCache>
            </c:numRef>
          </c:cat>
          <c:val>
            <c:numRef>
              <c:f>Datentabelle!$G$4:$G$23</c:f>
              <c:numCache>
                <c:formatCode>0.0%</c:formatCode>
                <c:ptCount val="20"/>
                <c:pt idx="0">
                  <c:v>0.46</c:v>
                </c:pt>
                <c:pt idx="1">
                  <c:v>0.47499999999999998</c:v>
                </c:pt>
                <c:pt idx="2">
                  <c:v>0.48333333333333334</c:v>
                </c:pt>
                <c:pt idx="3">
                  <c:v>0.48499999999999999</c:v>
                </c:pt>
                <c:pt idx="4">
                  <c:v>0.48599999999999999</c:v>
                </c:pt>
                <c:pt idx="5">
                  <c:v>0.48333333333333334</c:v>
                </c:pt>
                <c:pt idx="6">
                  <c:v>0.5</c:v>
                </c:pt>
                <c:pt idx="7">
                  <c:v>0.50375000000000003</c:v>
                </c:pt>
                <c:pt idx="8">
                  <c:v>0.51</c:v>
                </c:pt>
                <c:pt idx="9">
                  <c:v>0.51900000000000002</c:v>
                </c:pt>
                <c:pt idx="10">
                  <c:v>0.52272727272727271</c:v>
                </c:pt>
                <c:pt idx="11">
                  <c:v>0.52500000000000002</c:v>
                </c:pt>
                <c:pt idx="12">
                  <c:v>0.53230769230769226</c:v>
                </c:pt>
                <c:pt idx="13">
                  <c:v>0.51928571428571424</c:v>
                </c:pt>
                <c:pt idx="14">
                  <c:v>0.52</c:v>
                </c:pt>
                <c:pt idx="15">
                  <c:v>0.51</c:v>
                </c:pt>
                <c:pt idx="16">
                  <c:v>0.50705882352941178</c:v>
                </c:pt>
                <c:pt idx="17">
                  <c:v>0.50444444444444447</c:v>
                </c:pt>
                <c:pt idx="18">
                  <c:v>0.50105263157894742</c:v>
                </c:pt>
                <c:pt idx="19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A0-4970-BBAC-8CA1134590A9}"/>
            </c:ext>
          </c:extLst>
        </c:ser>
        <c:ser>
          <c:idx val="2"/>
          <c:order val="2"/>
          <c:tx>
            <c:strRef>
              <c:f>Datentabelle!$J$3</c:f>
              <c:strCache>
                <c:ptCount val="1"/>
                <c:pt idx="0">
                  <c:v>h({3})</c:v>
                </c:pt>
              </c:strCache>
            </c:strRef>
          </c:tx>
          <c:spPr>
            <a:ln w="38100">
              <a:solidFill>
                <a:srgbClr val="FFA252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A252"/>
              </a:solidFill>
              <a:ln w="50800">
                <a:solidFill>
                  <a:srgbClr val="FFA252"/>
                </a:solidFill>
                <a:prstDash val="solid"/>
              </a:ln>
            </c:spPr>
          </c:marker>
          <c:cat>
            <c:numRef>
              <c:f>Datentabelle!$A$4:$A$23</c:f>
              <c:numCache>
                <c:formatCode>General</c:formatCode>
                <c:ptCount val="2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</c:numCache>
            </c:numRef>
          </c:cat>
          <c:val>
            <c:numRef>
              <c:f>Datentabelle!$J$4:$J$23</c:f>
              <c:numCache>
                <c:formatCode>0.0%</c:formatCode>
                <c:ptCount val="20"/>
                <c:pt idx="0">
                  <c:v>0.01</c:v>
                </c:pt>
                <c:pt idx="1">
                  <c:v>0.01</c:v>
                </c:pt>
                <c:pt idx="2">
                  <c:v>6.6666666666666671E-3</c:v>
                </c:pt>
                <c:pt idx="3">
                  <c:v>5.0000000000000001E-3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5.7142857142857143E-3</c:v>
                </c:pt>
                <c:pt idx="7">
                  <c:v>6.2500000000000003E-3</c:v>
                </c:pt>
                <c:pt idx="8">
                  <c:v>5.5555555555555558E-3</c:v>
                </c:pt>
                <c:pt idx="9">
                  <c:v>6.0000000000000001E-3</c:v>
                </c:pt>
                <c:pt idx="10">
                  <c:v>5.454545454545455E-3</c:v>
                </c:pt>
                <c:pt idx="11">
                  <c:v>5.0000000000000001E-3</c:v>
                </c:pt>
                <c:pt idx="12">
                  <c:v>4.6153846153846158E-3</c:v>
                </c:pt>
                <c:pt idx="13">
                  <c:v>4.2857142857142859E-3</c:v>
                </c:pt>
                <c:pt idx="14">
                  <c:v>4.6666666666666671E-3</c:v>
                </c:pt>
                <c:pt idx="15">
                  <c:v>6.2500000000000003E-3</c:v>
                </c:pt>
                <c:pt idx="16">
                  <c:v>6.4705882352941177E-3</c:v>
                </c:pt>
                <c:pt idx="17">
                  <c:v>6.1111111111111114E-3</c:v>
                </c:pt>
                <c:pt idx="18">
                  <c:v>5.7894736842105266E-3</c:v>
                </c:pt>
                <c:pt idx="19">
                  <c:v>6.4999999999999997E-3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A0-4970-BBAC-8CA1134590A9}"/>
            </c:ext>
          </c:extLst>
        </c:ser>
        <c:ser>
          <c:idx val="3"/>
          <c:order val="3"/>
          <c:tx>
            <c:strRef>
              <c:f>Datentabelle!$M$3</c:f>
              <c:strCache>
                <c:ptCount val="1"/>
                <c:pt idx="0">
                  <c:v>h({4})</c:v>
                </c:pt>
              </c:strCache>
            </c:strRef>
          </c:tx>
          <c:spPr>
            <a:ln w="38100">
              <a:solidFill>
                <a:srgbClr val="69B2E7"/>
              </a:solidFill>
              <a:prstDash val="solid"/>
            </a:ln>
          </c:spPr>
          <c:marker>
            <c:symbol val="square"/>
            <c:size val="5"/>
            <c:spPr>
              <a:noFill/>
              <a:ln w="50800">
                <a:solidFill>
                  <a:srgbClr val="69B2E7"/>
                </a:solidFill>
                <a:prstDash val="solid"/>
              </a:ln>
            </c:spPr>
          </c:marker>
          <c:cat>
            <c:numRef>
              <c:f>Datentabelle!$A$4:$A$23</c:f>
              <c:numCache>
                <c:formatCode>General</c:formatCode>
                <c:ptCount val="2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</c:numCache>
            </c:numRef>
          </c:cat>
          <c:val>
            <c:numRef>
              <c:f>Datentabelle!$M$4:$M$23</c:f>
              <c:numCache>
                <c:formatCode>0.0%</c:formatCode>
                <c:ptCount val="20"/>
                <c:pt idx="0">
                  <c:v>0.11</c:v>
                </c:pt>
                <c:pt idx="1">
                  <c:v>0.1</c:v>
                </c:pt>
                <c:pt idx="2">
                  <c:v>8.3333333333333329E-2</c:v>
                </c:pt>
                <c:pt idx="3">
                  <c:v>8.2500000000000004E-2</c:v>
                </c:pt>
                <c:pt idx="4">
                  <c:v>8.4000000000000005E-2</c:v>
                </c:pt>
                <c:pt idx="5">
                  <c:v>8.1666666666666665E-2</c:v>
                </c:pt>
                <c:pt idx="6">
                  <c:v>0.08</c:v>
                </c:pt>
                <c:pt idx="7">
                  <c:v>8.1250000000000003E-2</c:v>
                </c:pt>
                <c:pt idx="8">
                  <c:v>7.5555555555555556E-2</c:v>
                </c:pt>
                <c:pt idx="9">
                  <c:v>7.2999999999999995E-2</c:v>
                </c:pt>
                <c:pt idx="10">
                  <c:v>7.0000000000000007E-2</c:v>
                </c:pt>
                <c:pt idx="11">
                  <c:v>7.4166666666666672E-2</c:v>
                </c:pt>
                <c:pt idx="12">
                  <c:v>7.4615384615384611E-2</c:v>
                </c:pt>
                <c:pt idx="13">
                  <c:v>7.7857142857142861E-2</c:v>
                </c:pt>
                <c:pt idx="14">
                  <c:v>7.8E-2</c:v>
                </c:pt>
                <c:pt idx="15">
                  <c:v>8.1875000000000003E-2</c:v>
                </c:pt>
                <c:pt idx="16">
                  <c:v>8.4705882352941173E-2</c:v>
                </c:pt>
                <c:pt idx="17">
                  <c:v>8.611111111111111E-2</c:v>
                </c:pt>
                <c:pt idx="18">
                  <c:v>8.8947368421052636E-2</c:v>
                </c:pt>
                <c:pt idx="19">
                  <c:v>8.6499999999999994E-2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A0-4970-BBAC-8CA1134590A9}"/>
            </c:ext>
          </c:extLst>
        </c:ser>
        <c:ser>
          <c:idx val="4"/>
          <c:order val="4"/>
          <c:tx>
            <c:strRef>
              <c:f>Datentabelle!$P$3</c:f>
              <c:strCache>
                <c:ptCount val="1"/>
                <c:pt idx="0">
                  <c:v>h({5})</c:v>
                </c:pt>
              </c:strCache>
            </c:strRef>
          </c:tx>
          <c:spPr>
            <a:ln w="38100">
              <a:solidFill>
                <a:srgbClr val="26D07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26D07C"/>
              </a:solidFill>
              <a:ln w="50800">
                <a:solidFill>
                  <a:srgbClr val="26D07C"/>
                </a:solidFill>
                <a:prstDash val="solid"/>
              </a:ln>
            </c:spPr>
          </c:marker>
          <c:cat>
            <c:numRef>
              <c:f>Datentabelle!$A$4:$A$23</c:f>
              <c:numCache>
                <c:formatCode>General</c:formatCode>
                <c:ptCount val="2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</c:numCache>
            </c:numRef>
          </c:cat>
          <c:val>
            <c:numRef>
              <c:f>Datentabelle!$P$4:$P$23</c:f>
              <c:numCache>
                <c:formatCode>0.0%</c:formatCode>
                <c:ptCount val="20"/>
                <c:pt idx="0">
                  <c:v>0.12</c:v>
                </c:pt>
                <c:pt idx="1">
                  <c:v>0.105</c:v>
                </c:pt>
                <c:pt idx="2">
                  <c:v>9.6666666666666665E-2</c:v>
                </c:pt>
                <c:pt idx="3">
                  <c:v>0.1</c:v>
                </c:pt>
                <c:pt idx="4">
                  <c:v>9.8000000000000004E-2</c:v>
                </c:pt>
                <c:pt idx="5">
                  <c:v>9.8333333333333328E-2</c:v>
                </c:pt>
                <c:pt idx="6">
                  <c:v>9.4285714285714292E-2</c:v>
                </c:pt>
                <c:pt idx="7">
                  <c:v>8.5000000000000006E-2</c:v>
                </c:pt>
                <c:pt idx="8">
                  <c:v>8.5555555555555551E-2</c:v>
                </c:pt>
                <c:pt idx="9">
                  <c:v>8.2000000000000003E-2</c:v>
                </c:pt>
                <c:pt idx="10">
                  <c:v>8.1818181818181818E-2</c:v>
                </c:pt>
                <c:pt idx="11">
                  <c:v>7.7499999999999999E-2</c:v>
                </c:pt>
                <c:pt idx="12">
                  <c:v>7.4615384615384611E-2</c:v>
                </c:pt>
                <c:pt idx="13">
                  <c:v>7.7857142857142861E-2</c:v>
                </c:pt>
                <c:pt idx="14">
                  <c:v>7.9333333333333339E-2</c:v>
                </c:pt>
                <c:pt idx="15">
                  <c:v>8.1875000000000003E-2</c:v>
                </c:pt>
                <c:pt idx="16">
                  <c:v>8.1764705882352948E-2</c:v>
                </c:pt>
                <c:pt idx="17">
                  <c:v>8.1666666666666665E-2</c:v>
                </c:pt>
                <c:pt idx="18">
                  <c:v>8.2631578947368417E-2</c:v>
                </c:pt>
                <c:pt idx="19">
                  <c:v>8.3500000000000005E-2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A0-4970-BBAC-8CA1134590A9}"/>
            </c:ext>
          </c:extLst>
        </c:ser>
        <c:ser>
          <c:idx val="5"/>
          <c:order val="5"/>
          <c:tx>
            <c:strRef>
              <c:f>Datentabelle!$S$3</c:f>
              <c:strCache>
                <c:ptCount val="1"/>
                <c:pt idx="0">
                  <c:v>h({6})</c:v>
                </c:pt>
              </c:strCache>
            </c:strRef>
          </c:tx>
          <c:spPr>
            <a:ln w="38100">
              <a:solidFill>
                <a:srgbClr val="4C3475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4C3475"/>
              </a:solidFill>
              <a:ln w="50800">
                <a:solidFill>
                  <a:srgbClr val="4C3475"/>
                </a:solidFill>
                <a:prstDash val="solid"/>
              </a:ln>
            </c:spPr>
          </c:marker>
          <c:cat>
            <c:numRef>
              <c:f>Datentabelle!$A$4:$A$23</c:f>
              <c:numCache>
                <c:formatCode>General</c:formatCode>
                <c:ptCount val="2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</c:numCache>
            </c:numRef>
          </c:cat>
          <c:val>
            <c:numRef>
              <c:f>Datentabelle!$S$4:$S$23</c:f>
              <c:numCache>
                <c:formatCode>0.0%</c:formatCode>
                <c:ptCount val="20"/>
                <c:pt idx="0">
                  <c:v>0.3</c:v>
                </c:pt>
                <c:pt idx="1">
                  <c:v>0.31</c:v>
                </c:pt>
                <c:pt idx="2">
                  <c:v>0.33</c:v>
                </c:pt>
                <c:pt idx="3">
                  <c:v>0.32500000000000001</c:v>
                </c:pt>
                <c:pt idx="4">
                  <c:v>0.32</c:v>
                </c:pt>
                <c:pt idx="5">
                  <c:v>0.32333333333333331</c:v>
                </c:pt>
                <c:pt idx="6">
                  <c:v>0.31142857142857144</c:v>
                </c:pt>
                <c:pt idx="7">
                  <c:v>0.31624999999999998</c:v>
                </c:pt>
                <c:pt idx="8">
                  <c:v>0.31444444444444447</c:v>
                </c:pt>
                <c:pt idx="9">
                  <c:v>0.312</c:v>
                </c:pt>
                <c:pt idx="10">
                  <c:v>0.31272727272727274</c:v>
                </c:pt>
                <c:pt idx="11">
                  <c:v>0.31166666666666665</c:v>
                </c:pt>
                <c:pt idx="12">
                  <c:v>0.30769230769230771</c:v>
                </c:pt>
                <c:pt idx="13">
                  <c:v>0.31428571428571428</c:v>
                </c:pt>
                <c:pt idx="14">
                  <c:v>0.312</c:v>
                </c:pt>
                <c:pt idx="15">
                  <c:v>0.31437500000000002</c:v>
                </c:pt>
                <c:pt idx="16">
                  <c:v>0.31470588235294117</c:v>
                </c:pt>
                <c:pt idx="17">
                  <c:v>0.31666666666666665</c:v>
                </c:pt>
                <c:pt idx="18">
                  <c:v>0.31684210526315787</c:v>
                </c:pt>
                <c:pt idx="19">
                  <c:v>0.317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A0-4970-BBAC-8CA113459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018464"/>
        <c:axId val="1"/>
      </c:lineChart>
      <c:catAx>
        <c:axId val="1097018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800"/>
                  <a:t>Anzahl n der Würfe</a:t>
                </a:r>
              </a:p>
            </c:rich>
          </c:tx>
          <c:layout>
            <c:manualLayout>
              <c:xMode val="edge"/>
              <c:yMode val="edge"/>
              <c:x val="0.83471632940080442"/>
              <c:y val="0.870749679471446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8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800">
                    <a:solidFill>
                      <a:sysClr val="windowText" lastClr="000000"/>
                    </a:solidFill>
                  </a:rPr>
                  <a:t>rel. Häufigkeit h in %</a:t>
                </a:r>
              </a:p>
            </c:rich>
          </c:tx>
          <c:layout>
            <c:manualLayout>
              <c:xMode val="edge"/>
              <c:yMode val="edge"/>
              <c:x val="8.0902777777777782E-2"/>
              <c:y val="0.1346801346801346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97018464"/>
        <c:crosses val="autoZero"/>
        <c:crossBetween val="between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50659886744665"/>
          <c:y val="0.50977586780525674"/>
          <c:w val="9.7289784572619872E-2"/>
          <c:h val="0.275590551181102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04CFE52-1952-45E3-8A83-58EF2AF2B4EF}">
  <sheetPr/>
  <sheetViews>
    <sheetView zoomScale="90" workbookViewId="0"/>
  </sheetViews>
  <sheetProtection content="1" objects="1"/>
  <pageMargins left="0.78740157499999996" right="0.78740157499999996" top="0.984251969" bottom="0.984251969" header="0.4921259845" footer="0.492125984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0</xdr:row>
      <xdr:rowOff>552450</xdr:rowOff>
    </xdr:from>
    <xdr:to>
      <xdr:col>3</xdr:col>
      <xdr:colOff>126484</xdr:colOff>
      <xdr:row>2</xdr:row>
      <xdr:rowOff>25809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98E74EB9-4907-E47B-30BD-457992531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5" y="552450"/>
          <a:ext cx="355084" cy="45443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0</xdr:row>
      <xdr:rowOff>552450</xdr:rowOff>
    </xdr:from>
    <xdr:to>
      <xdr:col>6</xdr:col>
      <xdr:colOff>145304</xdr:colOff>
      <xdr:row>2</xdr:row>
      <xdr:rowOff>67373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B1DBC981-5EEE-E479-E56B-63C355EC1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552450"/>
          <a:ext cx="440579" cy="495998"/>
        </a:xfrm>
        <a:prstGeom prst="rect">
          <a:avLst/>
        </a:prstGeom>
      </xdr:spPr>
    </xdr:pic>
    <xdr:clientData/>
  </xdr:twoCellAnchor>
  <xdr:twoCellAnchor editAs="oneCell">
    <xdr:from>
      <xdr:col>8</xdr:col>
      <xdr:colOff>447675</xdr:colOff>
      <xdr:row>0</xdr:row>
      <xdr:rowOff>549275</xdr:rowOff>
    </xdr:from>
    <xdr:to>
      <xdr:col>9</xdr:col>
      <xdr:colOff>170011</xdr:colOff>
      <xdr:row>2</xdr:row>
      <xdr:rowOff>28579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491129A6-966B-D4AF-384F-4A108AC8B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7875" y="549275"/>
          <a:ext cx="398611" cy="460379"/>
        </a:xfrm>
        <a:prstGeom prst="rect">
          <a:avLst/>
        </a:prstGeom>
      </xdr:spPr>
    </xdr:pic>
    <xdr:clientData/>
  </xdr:twoCellAnchor>
  <xdr:twoCellAnchor editAs="oneCell">
    <xdr:from>
      <xdr:col>11</xdr:col>
      <xdr:colOff>495300</xdr:colOff>
      <xdr:row>0</xdr:row>
      <xdr:rowOff>609600</xdr:rowOff>
    </xdr:from>
    <xdr:to>
      <xdr:col>12</xdr:col>
      <xdr:colOff>287717</xdr:colOff>
      <xdr:row>2</xdr:row>
      <xdr:rowOff>82959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EA3C08E2-FA7E-BF43-9977-5F55F53AF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09600"/>
          <a:ext cx="468692" cy="454434"/>
        </a:xfrm>
        <a:prstGeom prst="rect">
          <a:avLst/>
        </a:prstGeom>
      </xdr:spPr>
    </xdr:pic>
    <xdr:clientData/>
  </xdr:twoCellAnchor>
  <xdr:twoCellAnchor editAs="oneCell">
    <xdr:from>
      <xdr:col>14</xdr:col>
      <xdr:colOff>485775</xdr:colOff>
      <xdr:row>0</xdr:row>
      <xdr:rowOff>600075</xdr:rowOff>
    </xdr:from>
    <xdr:to>
      <xdr:col>15</xdr:col>
      <xdr:colOff>278192</xdr:colOff>
      <xdr:row>2</xdr:row>
      <xdr:rowOff>73434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19415F37-3B4E-E4F9-76AE-8B3D981EF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3625" y="600075"/>
          <a:ext cx="468692" cy="454434"/>
        </a:xfrm>
        <a:prstGeom prst="rect">
          <a:avLst/>
        </a:prstGeom>
      </xdr:spPr>
    </xdr:pic>
    <xdr:clientData/>
  </xdr:twoCellAnchor>
  <xdr:twoCellAnchor editAs="oneCell">
    <xdr:from>
      <xdr:col>17</xdr:col>
      <xdr:colOff>473075</xdr:colOff>
      <xdr:row>0</xdr:row>
      <xdr:rowOff>533400</xdr:rowOff>
    </xdr:from>
    <xdr:to>
      <xdr:col>18</xdr:col>
      <xdr:colOff>210882</xdr:colOff>
      <xdr:row>2</xdr:row>
      <xdr:rowOff>131855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5BC96E19-88D4-F673-D94A-3734EB406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9750" y="533400"/>
          <a:ext cx="414082" cy="579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3948833" cy="90170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E9B20DE-05E1-FBC8-61B7-B73933BEA6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8CF65-F236-4037-B5A0-ABEA4E08BA81}">
  <dimension ref="A1:S33"/>
  <sheetViews>
    <sheetView tabSelected="1" zoomScaleNormal="100" workbookViewId="0">
      <selection activeCell="B4" sqref="B4"/>
    </sheetView>
  </sheetViews>
  <sheetFormatPr baseColWidth="10" defaultColWidth="11.453125" defaultRowHeight="18" x14ac:dyDescent="0.4"/>
  <cols>
    <col min="1" max="1" width="9.7265625" style="3" customWidth="1"/>
    <col min="2" max="19" width="9.7265625" style="4" customWidth="1"/>
    <col min="20" max="16384" width="11.453125" style="5"/>
  </cols>
  <sheetData>
    <row r="1" spans="1:19" ht="51.75" customHeight="1" thickBot="1" x14ac:dyDescent="0.3">
      <c r="A1" s="37" t="s">
        <v>22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s="9" customFormat="1" ht="25.5" thickBot="1" x14ac:dyDescent="0.55000000000000004">
      <c r="A2" s="23"/>
      <c r="B2" s="31">
        <v>1</v>
      </c>
      <c r="C2" s="32"/>
      <c r="D2" s="33"/>
      <c r="E2" s="34">
        <v>2</v>
      </c>
      <c r="F2" s="35"/>
      <c r="G2" s="36"/>
      <c r="H2" s="31">
        <v>3</v>
      </c>
      <c r="I2" s="32"/>
      <c r="J2" s="33"/>
      <c r="K2" s="34">
        <v>4</v>
      </c>
      <c r="L2" s="35"/>
      <c r="M2" s="36"/>
      <c r="N2" s="31">
        <v>5</v>
      </c>
      <c r="O2" s="32"/>
      <c r="P2" s="33"/>
      <c r="Q2" s="34">
        <v>6</v>
      </c>
      <c r="R2" s="35"/>
      <c r="S2" s="36"/>
    </row>
    <row r="3" spans="1:19" s="6" customFormat="1" ht="18.5" thickBot="1" x14ac:dyDescent="0.45">
      <c r="A3" s="16" t="s">
        <v>0</v>
      </c>
      <c r="B3" s="17" t="s">
        <v>3</v>
      </c>
      <c r="C3" s="18" t="s">
        <v>2</v>
      </c>
      <c r="D3" s="19" t="s">
        <v>1</v>
      </c>
      <c r="E3" s="20" t="s">
        <v>4</v>
      </c>
      <c r="F3" s="21" t="s">
        <v>5</v>
      </c>
      <c r="G3" s="22" t="s">
        <v>6</v>
      </c>
      <c r="H3" s="17" t="s">
        <v>8</v>
      </c>
      <c r="I3" s="18" t="s">
        <v>7</v>
      </c>
      <c r="J3" s="19" t="s">
        <v>9</v>
      </c>
      <c r="K3" s="20" t="s">
        <v>10</v>
      </c>
      <c r="L3" s="21" t="s">
        <v>11</v>
      </c>
      <c r="M3" s="22" t="s">
        <v>12</v>
      </c>
      <c r="N3" s="17" t="s">
        <v>13</v>
      </c>
      <c r="O3" s="18" t="s">
        <v>14</v>
      </c>
      <c r="P3" s="19" t="s">
        <v>15</v>
      </c>
      <c r="Q3" s="20" t="s">
        <v>16</v>
      </c>
      <c r="R3" s="21" t="s">
        <v>17</v>
      </c>
      <c r="S3" s="22" t="s">
        <v>18</v>
      </c>
    </row>
    <row r="4" spans="1:19" x14ac:dyDescent="0.4">
      <c r="A4" s="11">
        <v>100</v>
      </c>
      <c r="B4" s="24">
        <v>0</v>
      </c>
      <c r="C4" s="12">
        <f>B4</f>
        <v>0</v>
      </c>
      <c r="D4" s="13">
        <f>C4/$A4</f>
        <v>0</v>
      </c>
      <c r="E4" s="26">
        <v>46</v>
      </c>
      <c r="F4" s="14">
        <f>E4</f>
        <v>46</v>
      </c>
      <c r="G4" s="15">
        <f t="shared" ref="G4" si="0">F4/$A4</f>
        <v>0.46</v>
      </c>
      <c r="H4" s="24">
        <v>1</v>
      </c>
      <c r="I4" s="12">
        <f>H4</f>
        <v>1</v>
      </c>
      <c r="J4" s="13">
        <f t="shared" ref="J4" si="1">I4/$A4</f>
        <v>0.01</v>
      </c>
      <c r="K4" s="26">
        <v>11</v>
      </c>
      <c r="L4" s="14">
        <f>K4</f>
        <v>11</v>
      </c>
      <c r="M4" s="15">
        <f t="shared" ref="M4" si="2">L4/$A4</f>
        <v>0.11</v>
      </c>
      <c r="N4" s="24">
        <v>12</v>
      </c>
      <c r="O4" s="12">
        <f>N4</f>
        <v>12</v>
      </c>
      <c r="P4" s="13">
        <f t="shared" ref="P4" si="3">O4/$A4</f>
        <v>0.12</v>
      </c>
      <c r="Q4" s="26">
        <v>30</v>
      </c>
      <c r="R4" s="14">
        <f>Q4</f>
        <v>30</v>
      </c>
      <c r="S4" s="15">
        <f t="shared" ref="S4" si="4">R4/$A4</f>
        <v>0.3</v>
      </c>
    </row>
    <row r="5" spans="1:19" x14ac:dyDescent="0.4">
      <c r="A5" s="10">
        <v>200</v>
      </c>
      <c r="B5" s="25">
        <v>0</v>
      </c>
      <c r="C5" s="1">
        <f>IF(OR(B5="",C4=""),"",C4+B5)</f>
        <v>0</v>
      </c>
      <c r="D5" s="2">
        <f>IF(OR(C5="",A5=""),"",C5/A5)</f>
        <v>0</v>
      </c>
      <c r="E5" s="27">
        <v>49</v>
      </c>
      <c r="F5" s="7">
        <f>IF(OR(E5="",F4=""),"",F4+E5)</f>
        <v>95</v>
      </c>
      <c r="G5" s="8">
        <f>IF(OR(F5="",A5=""),"",F5/A5)</f>
        <v>0.47499999999999998</v>
      </c>
      <c r="H5" s="25">
        <v>1</v>
      </c>
      <c r="I5" s="1">
        <f>IF(OR(H5="",I4=""),"",I4+H5)</f>
        <v>2</v>
      </c>
      <c r="J5" s="2">
        <f>IF(OR(I5="",A5=""),"",I5/A5)</f>
        <v>0.01</v>
      </c>
      <c r="K5" s="27">
        <v>9</v>
      </c>
      <c r="L5" s="7">
        <f>IF(OR(K5="",L4=""),"",L4+K5)</f>
        <v>20</v>
      </c>
      <c r="M5" s="8">
        <f>IF(OR(L5="",A5=""),"",L5/A5)</f>
        <v>0.1</v>
      </c>
      <c r="N5" s="25">
        <v>9</v>
      </c>
      <c r="O5" s="1">
        <f>IF(OR(N5="",O4=""),"",O4+N5)</f>
        <v>21</v>
      </c>
      <c r="P5" s="2">
        <f>IF(OR(O5="",A5=""),"",O5/A5)</f>
        <v>0.105</v>
      </c>
      <c r="Q5" s="27">
        <v>32</v>
      </c>
      <c r="R5" s="7">
        <f>IF(OR(Q5="",R4=""),"",R4+Q5)</f>
        <v>62</v>
      </c>
      <c r="S5" s="8">
        <f>IF(OR(R5="",A5=""),"",R5/A5)</f>
        <v>0.31</v>
      </c>
    </row>
    <row r="6" spans="1:19" x14ac:dyDescent="0.4">
      <c r="A6" s="10">
        <v>300</v>
      </c>
      <c r="B6" s="25">
        <v>0</v>
      </c>
      <c r="C6" s="1">
        <f t="shared" ref="C6:C8" si="5">IF(OR(B6="",C5=""),"",C5+B6)</f>
        <v>0</v>
      </c>
      <c r="D6" s="2">
        <f t="shared" ref="D6:D8" si="6">IF(OR(C6="",A6=""),"",C6/$A6)</f>
        <v>0</v>
      </c>
      <c r="E6" s="27">
        <v>50</v>
      </c>
      <c r="F6" s="7">
        <f t="shared" ref="F6:F23" si="7">IF(OR(E6="",F5=""),"",F5+E6)</f>
        <v>145</v>
      </c>
      <c r="G6" s="8">
        <f t="shared" ref="G6:G23" si="8">IF(OR(F6="",A6=""),"",F6/A6)</f>
        <v>0.48333333333333334</v>
      </c>
      <c r="H6" s="25">
        <v>0</v>
      </c>
      <c r="I6" s="1">
        <f t="shared" ref="I6:I23" si="9">IF(OR(H6="",I5=""),"",I5+H6)</f>
        <v>2</v>
      </c>
      <c r="J6" s="2">
        <f t="shared" ref="J6:J23" si="10">IF(OR(I6="",A6=""),"",I6/A6)</f>
        <v>6.6666666666666671E-3</v>
      </c>
      <c r="K6" s="27">
        <v>5</v>
      </c>
      <c r="L6" s="7">
        <f t="shared" ref="L6:L23" si="11">IF(OR(K6="",L5=""),"",L5+K6)</f>
        <v>25</v>
      </c>
      <c r="M6" s="8">
        <f t="shared" ref="M6:M23" si="12">IF(OR(L6="",A6=""),"",L6/A6)</f>
        <v>8.3333333333333329E-2</v>
      </c>
      <c r="N6" s="25">
        <v>8</v>
      </c>
      <c r="O6" s="1">
        <f t="shared" ref="O6:O23" si="13">IF(OR(N6="",O5=""),"",O5+N6)</f>
        <v>29</v>
      </c>
      <c r="P6" s="2">
        <f t="shared" ref="P6:P23" si="14">IF(OR(O6="",A6=""),"",O6/A6)</f>
        <v>9.6666666666666665E-2</v>
      </c>
      <c r="Q6" s="27">
        <v>37</v>
      </c>
      <c r="R6" s="7">
        <f t="shared" ref="R6:R23" si="15">IF(OR(Q6="",R5=""),"",R5+Q6)</f>
        <v>99</v>
      </c>
      <c r="S6" s="8">
        <f t="shared" ref="S6:S23" si="16">IF(OR(R6="",A6=""),"",R6/A6)</f>
        <v>0.33</v>
      </c>
    </row>
    <row r="7" spans="1:19" x14ac:dyDescent="0.4">
      <c r="A7" s="10">
        <v>400</v>
      </c>
      <c r="B7" s="25">
        <v>1</v>
      </c>
      <c r="C7" s="1">
        <f t="shared" si="5"/>
        <v>1</v>
      </c>
      <c r="D7" s="2">
        <f t="shared" si="6"/>
        <v>2.5000000000000001E-3</v>
      </c>
      <c r="E7" s="27">
        <v>49</v>
      </c>
      <c r="F7" s="7">
        <f t="shared" si="7"/>
        <v>194</v>
      </c>
      <c r="G7" s="8">
        <f t="shared" si="8"/>
        <v>0.48499999999999999</v>
      </c>
      <c r="H7" s="25">
        <v>0</v>
      </c>
      <c r="I7" s="1">
        <f t="shared" si="9"/>
        <v>2</v>
      </c>
      <c r="J7" s="2">
        <f t="shared" si="10"/>
        <v>5.0000000000000001E-3</v>
      </c>
      <c r="K7" s="27">
        <v>8</v>
      </c>
      <c r="L7" s="7">
        <f t="shared" si="11"/>
        <v>33</v>
      </c>
      <c r="M7" s="8">
        <f t="shared" si="12"/>
        <v>8.2500000000000004E-2</v>
      </c>
      <c r="N7" s="25">
        <v>11</v>
      </c>
      <c r="O7" s="1">
        <f t="shared" si="13"/>
        <v>40</v>
      </c>
      <c r="P7" s="2">
        <f t="shared" si="14"/>
        <v>0.1</v>
      </c>
      <c r="Q7" s="27">
        <v>31</v>
      </c>
      <c r="R7" s="7">
        <f t="shared" si="15"/>
        <v>130</v>
      </c>
      <c r="S7" s="8">
        <f t="shared" si="16"/>
        <v>0.32500000000000001</v>
      </c>
    </row>
    <row r="8" spans="1:19" x14ac:dyDescent="0.4">
      <c r="A8" s="10">
        <v>500</v>
      </c>
      <c r="B8" s="25">
        <v>3</v>
      </c>
      <c r="C8" s="1">
        <f t="shared" si="5"/>
        <v>4</v>
      </c>
      <c r="D8" s="2">
        <f t="shared" si="6"/>
        <v>8.0000000000000002E-3</v>
      </c>
      <c r="E8" s="27">
        <v>49</v>
      </c>
      <c r="F8" s="7">
        <f t="shared" si="7"/>
        <v>243</v>
      </c>
      <c r="G8" s="8">
        <f t="shared" si="8"/>
        <v>0.48599999999999999</v>
      </c>
      <c r="H8" s="25">
        <v>0</v>
      </c>
      <c r="I8" s="1">
        <f t="shared" si="9"/>
        <v>2</v>
      </c>
      <c r="J8" s="2">
        <f t="shared" si="10"/>
        <v>4.0000000000000001E-3</v>
      </c>
      <c r="K8" s="27">
        <v>9</v>
      </c>
      <c r="L8" s="7">
        <f t="shared" si="11"/>
        <v>42</v>
      </c>
      <c r="M8" s="8">
        <f t="shared" si="12"/>
        <v>8.4000000000000005E-2</v>
      </c>
      <c r="N8" s="25">
        <v>9</v>
      </c>
      <c r="O8" s="1">
        <f t="shared" si="13"/>
        <v>49</v>
      </c>
      <c r="P8" s="2">
        <f t="shared" si="14"/>
        <v>9.8000000000000004E-2</v>
      </c>
      <c r="Q8" s="27">
        <v>30</v>
      </c>
      <c r="R8" s="7">
        <f t="shared" si="15"/>
        <v>160</v>
      </c>
      <c r="S8" s="8">
        <f t="shared" si="16"/>
        <v>0.32</v>
      </c>
    </row>
    <row r="9" spans="1:19" x14ac:dyDescent="0.4">
      <c r="A9" s="10">
        <v>600</v>
      </c>
      <c r="B9" s="25">
        <v>1</v>
      </c>
      <c r="C9" s="1">
        <f>IF(OR(B9="",C8=""),"",C8+B9)</f>
        <v>5</v>
      </c>
      <c r="D9" s="2">
        <f>IF(OR(C9="",A9=""),"",C9/$A9)</f>
        <v>8.3333333333333332E-3</v>
      </c>
      <c r="E9" s="27">
        <v>47</v>
      </c>
      <c r="F9" s="7">
        <f t="shared" si="7"/>
        <v>290</v>
      </c>
      <c r="G9" s="8">
        <f t="shared" si="8"/>
        <v>0.48333333333333334</v>
      </c>
      <c r="H9" s="25">
        <v>1</v>
      </c>
      <c r="I9" s="1">
        <f t="shared" si="9"/>
        <v>3</v>
      </c>
      <c r="J9" s="2">
        <f t="shared" si="10"/>
        <v>5.0000000000000001E-3</v>
      </c>
      <c r="K9" s="27">
        <v>7</v>
      </c>
      <c r="L9" s="7">
        <f t="shared" si="11"/>
        <v>49</v>
      </c>
      <c r="M9" s="8">
        <f t="shared" si="12"/>
        <v>8.1666666666666665E-2</v>
      </c>
      <c r="N9" s="25">
        <v>10</v>
      </c>
      <c r="O9" s="1">
        <f t="shared" si="13"/>
        <v>59</v>
      </c>
      <c r="P9" s="2">
        <f t="shared" si="14"/>
        <v>9.8333333333333328E-2</v>
      </c>
      <c r="Q9" s="27">
        <v>34</v>
      </c>
      <c r="R9" s="7">
        <f t="shared" si="15"/>
        <v>194</v>
      </c>
      <c r="S9" s="8">
        <f t="shared" si="16"/>
        <v>0.32333333333333331</v>
      </c>
    </row>
    <row r="10" spans="1:19" x14ac:dyDescent="0.4">
      <c r="A10" s="10">
        <v>700</v>
      </c>
      <c r="B10" s="25">
        <v>1</v>
      </c>
      <c r="C10" s="1">
        <f t="shared" ref="C10:C23" si="17">IF(OR(B10="",C9=""),"",C9+B10)</f>
        <v>6</v>
      </c>
      <c r="D10" s="2">
        <f t="shared" ref="D10:D23" si="18">IF(OR(C10="",A10=""),"",C10/$A10)</f>
        <v>8.5714285714285719E-3</v>
      </c>
      <c r="E10" s="27">
        <v>60</v>
      </c>
      <c r="F10" s="7">
        <f t="shared" si="7"/>
        <v>350</v>
      </c>
      <c r="G10" s="8">
        <f t="shared" si="8"/>
        <v>0.5</v>
      </c>
      <c r="H10" s="25">
        <v>1</v>
      </c>
      <c r="I10" s="1">
        <f t="shared" si="9"/>
        <v>4</v>
      </c>
      <c r="J10" s="2">
        <f t="shared" si="10"/>
        <v>5.7142857142857143E-3</v>
      </c>
      <c r="K10" s="27">
        <v>7</v>
      </c>
      <c r="L10" s="7">
        <f t="shared" si="11"/>
        <v>56</v>
      </c>
      <c r="M10" s="8">
        <f t="shared" si="12"/>
        <v>0.08</v>
      </c>
      <c r="N10" s="25">
        <v>7</v>
      </c>
      <c r="O10" s="1">
        <f t="shared" si="13"/>
        <v>66</v>
      </c>
      <c r="P10" s="2">
        <f t="shared" si="14"/>
        <v>9.4285714285714292E-2</v>
      </c>
      <c r="Q10" s="27">
        <v>24</v>
      </c>
      <c r="R10" s="7">
        <f t="shared" si="15"/>
        <v>218</v>
      </c>
      <c r="S10" s="8">
        <f t="shared" si="16"/>
        <v>0.31142857142857144</v>
      </c>
    </row>
    <row r="11" spans="1:19" x14ac:dyDescent="0.4">
      <c r="A11" s="10">
        <v>800</v>
      </c>
      <c r="B11" s="25">
        <v>0</v>
      </c>
      <c r="C11" s="1">
        <f t="shared" si="17"/>
        <v>6</v>
      </c>
      <c r="D11" s="2">
        <f t="shared" si="18"/>
        <v>7.4999999999999997E-3</v>
      </c>
      <c r="E11" s="27">
        <v>53</v>
      </c>
      <c r="F11" s="7">
        <f t="shared" si="7"/>
        <v>403</v>
      </c>
      <c r="G11" s="8">
        <f t="shared" si="8"/>
        <v>0.50375000000000003</v>
      </c>
      <c r="H11" s="25">
        <v>1</v>
      </c>
      <c r="I11" s="1">
        <f t="shared" si="9"/>
        <v>5</v>
      </c>
      <c r="J11" s="2">
        <f t="shared" si="10"/>
        <v>6.2500000000000003E-3</v>
      </c>
      <c r="K11" s="27">
        <v>9</v>
      </c>
      <c r="L11" s="7">
        <f t="shared" si="11"/>
        <v>65</v>
      </c>
      <c r="M11" s="8">
        <f t="shared" si="12"/>
        <v>8.1250000000000003E-2</v>
      </c>
      <c r="N11" s="25">
        <v>2</v>
      </c>
      <c r="O11" s="1">
        <f t="shared" si="13"/>
        <v>68</v>
      </c>
      <c r="P11" s="2">
        <f t="shared" si="14"/>
        <v>8.5000000000000006E-2</v>
      </c>
      <c r="Q11" s="27">
        <v>35</v>
      </c>
      <c r="R11" s="7">
        <f t="shared" si="15"/>
        <v>253</v>
      </c>
      <c r="S11" s="8">
        <f t="shared" si="16"/>
        <v>0.31624999999999998</v>
      </c>
    </row>
    <row r="12" spans="1:19" x14ac:dyDescent="0.4">
      <c r="A12" s="10">
        <v>900</v>
      </c>
      <c r="B12" s="25">
        <v>2</v>
      </c>
      <c r="C12" s="1">
        <f t="shared" si="17"/>
        <v>8</v>
      </c>
      <c r="D12" s="2">
        <f t="shared" si="18"/>
        <v>8.8888888888888889E-3</v>
      </c>
      <c r="E12" s="27">
        <v>56</v>
      </c>
      <c r="F12" s="7">
        <f t="shared" si="7"/>
        <v>459</v>
      </c>
      <c r="G12" s="8">
        <f t="shared" si="8"/>
        <v>0.51</v>
      </c>
      <c r="H12" s="25">
        <v>0</v>
      </c>
      <c r="I12" s="1">
        <f t="shared" si="9"/>
        <v>5</v>
      </c>
      <c r="J12" s="2">
        <f t="shared" si="10"/>
        <v>5.5555555555555558E-3</v>
      </c>
      <c r="K12" s="27">
        <v>3</v>
      </c>
      <c r="L12" s="7">
        <f t="shared" si="11"/>
        <v>68</v>
      </c>
      <c r="M12" s="8">
        <f t="shared" si="12"/>
        <v>7.5555555555555556E-2</v>
      </c>
      <c r="N12" s="25">
        <v>9</v>
      </c>
      <c r="O12" s="1">
        <f t="shared" si="13"/>
        <v>77</v>
      </c>
      <c r="P12" s="2">
        <f t="shared" si="14"/>
        <v>8.5555555555555551E-2</v>
      </c>
      <c r="Q12" s="27">
        <v>30</v>
      </c>
      <c r="R12" s="7">
        <f t="shared" si="15"/>
        <v>283</v>
      </c>
      <c r="S12" s="8">
        <f t="shared" si="16"/>
        <v>0.31444444444444447</v>
      </c>
    </row>
    <row r="13" spans="1:19" x14ac:dyDescent="0.4">
      <c r="A13" s="10">
        <v>1000</v>
      </c>
      <c r="B13" s="25">
        <v>0</v>
      </c>
      <c r="C13" s="1">
        <f t="shared" si="17"/>
        <v>8</v>
      </c>
      <c r="D13" s="2">
        <f t="shared" si="18"/>
        <v>8.0000000000000002E-3</v>
      </c>
      <c r="E13" s="27">
        <v>60</v>
      </c>
      <c r="F13" s="7">
        <f t="shared" si="7"/>
        <v>519</v>
      </c>
      <c r="G13" s="8">
        <f t="shared" si="8"/>
        <v>0.51900000000000002</v>
      </c>
      <c r="H13" s="25">
        <v>1</v>
      </c>
      <c r="I13" s="1">
        <f t="shared" si="9"/>
        <v>6</v>
      </c>
      <c r="J13" s="2">
        <f t="shared" si="10"/>
        <v>6.0000000000000001E-3</v>
      </c>
      <c r="K13" s="27">
        <v>5</v>
      </c>
      <c r="L13" s="7">
        <f t="shared" si="11"/>
        <v>73</v>
      </c>
      <c r="M13" s="8">
        <f t="shared" si="12"/>
        <v>7.2999999999999995E-2</v>
      </c>
      <c r="N13" s="25">
        <v>5</v>
      </c>
      <c r="O13" s="1">
        <f t="shared" si="13"/>
        <v>82</v>
      </c>
      <c r="P13" s="2">
        <f t="shared" si="14"/>
        <v>8.2000000000000003E-2</v>
      </c>
      <c r="Q13" s="27">
        <v>29</v>
      </c>
      <c r="R13" s="7">
        <f t="shared" si="15"/>
        <v>312</v>
      </c>
      <c r="S13" s="8">
        <f t="shared" si="16"/>
        <v>0.312</v>
      </c>
    </row>
    <row r="14" spans="1:19" x14ac:dyDescent="0.4">
      <c r="A14" s="10">
        <v>1100</v>
      </c>
      <c r="B14" s="25">
        <v>0</v>
      </c>
      <c r="C14" s="1">
        <f t="shared" si="17"/>
        <v>8</v>
      </c>
      <c r="D14" s="2">
        <f t="shared" si="18"/>
        <v>7.2727272727272727E-3</v>
      </c>
      <c r="E14" s="27">
        <v>56</v>
      </c>
      <c r="F14" s="7">
        <f t="shared" si="7"/>
        <v>575</v>
      </c>
      <c r="G14" s="8">
        <f t="shared" si="8"/>
        <v>0.52272727272727271</v>
      </c>
      <c r="H14" s="25">
        <v>0</v>
      </c>
      <c r="I14" s="1">
        <f t="shared" si="9"/>
        <v>6</v>
      </c>
      <c r="J14" s="2">
        <f t="shared" si="10"/>
        <v>5.454545454545455E-3</v>
      </c>
      <c r="K14" s="27">
        <v>4</v>
      </c>
      <c r="L14" s="7">
        <f t="shared" si="11"/>
        <v>77</v>
      </c>
      <c r="M14" s="8">
        <f t="shared" si="12"/>
        <v>7.0000000000000007E-2</v>
      </c>
      <c r="N14" s="25">
        <v>8</v>
      </c>
      <c r="O14" s="1">
        <f t="shared" si="13"/>
        <v>90</v>
      </c>
      <c r="P14" s="2">
        <f t="shared" si="14"/>
        <v>8.1818181818181818E-2</v>
      </c>
      <c r="Q14" s="27">
        <v>32</v>
      </c>
      <c r="R14" s="7">
        <f t="shared" si="15"/>
        <v>344</v>
      </c>
      <c r="S14" s="8">
        <f t="shared" si="16"/>
        <v>0.31272727272727274</v>
      </c>
    </row>
    <row r="15" spans="1:19" x14ac:dyDescent="0.4">
      <c r="A15" s="10">
        <v>1200</v>
      </c>
      <c r="B15" s="25">
        <v>0</v>
      </c>
      <c r="C15" s="1">
        <f t="shared" si="17"/>
        <v>8</v>
      </c>
      <c r="D15" s="2">
        <f t="shared" si="18"/>
        <v>6.6666666666666671E-3</v>
      </c>
      <c r="E15" s="27">
        <v>55</v>
      </c>
      <c r="F15" s="7">
        <f t="shared" si="7"/>
        <v>630</v>
      </c>
      <c r="G15" s="8">
        <f t="shared" si="8"/>
        <v>0.52500000000000002</v>
      </c>
      <c r="H15" s="25">
        <v>0</v>
      </c>
      <c r="I15" s="1">
        <f t="shared" si="9"/>
        <v>6</v>
      </c>
      <c r="J15" s="2">
        <f t="shared" si="10"/>
        <v>5.0000000000000001E-3</v>
      </c>
      <c r="K15" s="27">
        <v>12</v>
      </c>
      <c r="L15" s="7">
        <f t="shared" si="11"/>
        <v>89</v>
      </c>
      <c r="M15" s="8">
        <f t="shared" si="12"/>
        <v>7.4166666666666672E-2</v>
      </c>
      <c r="N15" s="25">
        <v>3</v>
      </c>
      <c r="O15" s="1">
        <f t="shared" si="13"/>
        <v>93</v>
      </c>
      <c r="P15" s="2">
        <f t="shared" si="14"/>
        <v>7.7499999999999999E-2</v>
      </c>
      <c r="Q15" s="27">
        <v>30</v>
      </c>
      <c r="R15" s="7">
        <f t="shared" si="15"/>
        <v>374</v>
      </c>
      <c r="S15" s="8">
        <f t="shared" si="16"/>
        <v>0.31166666666666665</v>
      </c>
    </row>
    <row r="16" spans="1:19" x14ac:dyDescent="0.4">
      <c r="A16" s="10">
        <v>1300</v>
      </c>
      <c r="B16" s="25">
        <v>0</v>
      </c>
      <c r="C16" s="1">
        <f t="shared" si="17"/>
        <v>8</v>
      </c>
      <c r="D16" s="2">
        <f t="shared" si="18"/>
        <v>6.1538461538461538E-3</v>
      </c>
      <c r="E16" s="27">
        <v>62</v>
      </c>
      <c r="F16" s="7">
        <f t="shared" si="7"/>
        <v>692</v>
      </c>
      <c r="G16" s="8">
        <f t="shared" si="8"/>
        <v>0.53230769230769226</v>
      </c>
      <c r="H16" s="25">
        <v>0</v>
      </c>
      <c r="I16" s="1">
        <f t="shared" si="9"/>
        <v>6</v>
      </c>
      <c r="J16" s="2">
        <f t="shared" si="10"/>
        <v>4.6153846153846158E-3</v>
      </c>
      <c r="K16" s="27">
        <v>8</v>
      </c>
      <c r="L16" s="7">
        <f t="shared" si="11"/>
        <v>97</v>
      </c>
      <c r="M16" s="8">
        <f t="shared" si="12"/>
        <v>7.4615384615384611E-2</v>
      </c>
      <c r="N16" s="25">
        <v>4</v>
      </c>
      <c r="O16" s="1">
        <f t="shared" si="13"/>
        <v>97</v>
      </c>
      <c r="P16" s="2">
        <f t="shared" si="14"/>
        <v>7.4615384615384611E-2</v>
      </c>
      <c r="Q16" s="27">
        <v>26</v>
      </c>
      <c r="R16" s="7">
        <f t="shared" si="15"/>
        <v>400</v>
      </c>
      <c r="S16" s="8">
        <f t="shared" si="16"/>
        <v>0.30769230769230771</v>
      </c>
    </row>
    <row r="17" spans="1:19" x14ac:dyDescent="0.4">
      <c r="A17" s="10">
        <v>1400</v>
      </c>
      <c r="B17" s="25">
        <v>1</v>
      </c>
      <c r="C17" s="1">
        <f t="shared" si="17"/>
        <v>9</v>
      </c>
      <c r="D17" s="2">
        <f t="shared" si="18"/>
        <v>6.4285714285714285E-3</v>
      </c>
      <c r="E17" s="27">
        <v>35</v>
      </c>
      <c r="F17" s="7">
        <f t="shared" si="7"/>
        <v>727</v>
      </c>
      <c r="G17" s="8">
        <f t="shared" si="8"/>
        <v>0.51928571428571424</v>
      </c>
      <c r="H17" s="25">
        <v>0</v>
      </c>
      <c r="I17" s="1">
        <f t="shared" si="9"/>
        <v>6</v>
      </c>
      <c r="J17" s="2">
        <f t="shared" si="10"/>
        <v>4.2857142857142859E-3</v>
      </c>
      <c r="K17" s="27">
        <v>12</v>
      </c>
      <c r="L17" s="7">
        <f t="shared" si="11"/>
        <v>109</v>
      </c>
      <c r="M17" s="8">
        <f t="shared" si="12"/>
        <v>7.7857142857142861E-2</v>
      </c>
      <c r="N17" s="25">
        <v>12</v>
      </c>
      <c r="O17" s="1">
        <f t="shared" si="13"/>
        <v>109</v>
      </c>
      <c r="P17" s="2">
        <f t="shared" si="14"/>
        <v>7.7857142857142861E-2</v>
      </c>
      <c r="Q17" s="27">
        <v>40</v>
      </c>
      <c r="R17" s="7">
        <f t="shared" si="15"/>
        <v>440</v>
      </c>
      <c r="S17" s="8">
        <f t="shared" si="16"/>
        <v>0.31428571428571428</v>
      </c>
    </row>
    <row r="18" spans="1:19" x14ac:dyDescent="0.4">
      <c r="A18" s="10">
        <v>1500</v>
      </c>
      <c r="B18" s="25">
        <v>0</v>
      </c>
      <c r="C18" s="1">
        <f t="shared" si="17"/>
        <v>9</v>
      </c>
      <c r="D18" s="2">
        <f t="shared" si="18"/>
        <v>6.0000000000000001E-3</v>
      </c>
      <c r="E18" s="27">
        <v>53</v>
      </c>
      <c r="F18" s="7">
        <f t="shared" si="7"/>
        <v>780</v>
      </c>
      <c r="G18" s="8">
        <f t="shared" si="8"/>
        <v>0.52</v>
      </c>
      <c r="H18" s="25">
        <v>1</v>
      </c>
      <c r="I18" s="1">
        <f t="shared" si="9"/>
        <v>7</v>
      </c>
      <c r="J18" s="2">
        <f t="shared" si="10"/>
        <v>4.6666666666666671E-3</v>
      </c>
      <c r="K18" s="27">
        <v>8</v>
      </c>
      <c r="L18" s="7">
        <f t="shared" si="11"/>
        <v>117</v>
      </c>
      <c r="M18" s="8">
        <f t="shared" si="12"/>
        <v>7.8E-2</v>
      </c>
      <c r="N18" s="25">
        <v>10</v>
      </c>
      <c r="O18" s="1">
        <f t="shared" si="13"/>
        <v>119</v>
      </c>
      <c r="P18" s="2">
        <f t="shared" si="14"/>
        <v>7.9333333333333339E-2</v>
      </c>
      <c r="Q18" s="27">
        <v>28</v>
      </c>
      <c r="R18" s="7">
        <f t="shared" si="15"/>
        <v>468</v>
      </c>
      <c r="S18" s="8">
        <f t="shared" si="16"/>
        <v>0.312</v>
      </c>
    </row>
    <row r="19" spans="1:19" x14ac:dyDescent="0.4">
      <c r="A19" s="10">
        <v>1600</v>
      </c>
      <c r="B19" s="25">
        <v>0</v>
      </c>
      <c r="C19" s="1">
        <f t="shared" si="17"/>
        <v>9</v>
      </c>
      <c r="D19" s="2">
        <f t="shared" si="18"/>
        <v>5.6249999999999998E-3</v>
      </c>
      <c r="E19" s="27">
        <v>36</v>
      </c>
      <c r="F19" s="7">
        <f t="shared" si="7"/>
        <v>816</v>
      </c>
      <c r="G19" s="8">
        <f t="shared" si="8"/>
        <v>0.51</v>
      </c>
      <c r="H19" s="25">
        <v>3</v>
      </c>
      <c r="I19" s="1">
        <f t="shared" si="9"/>
        <v>10</v>
      </c>
      <c r="J19" s="2">
        <f t="shared" si="10"/>
        <v>6.2500000000000003E-3</v>
      </c>
      <c r="K19" s="27">
        <v>14</v>
      </c>
      <c r="L19" s="7">
        <f t="shared" si="11"/>
        <v>131</v>
      </c>
      <c r="M19" s="8">
        <f t="shared" si="12"/>
        <v>8.1875000000000003E-2</v>
      </c>
      <c r="N19" s="25">
        <v>12</v>
      </c>
      <c r="O19" s="1">
        <f t="shared" si="13"/>
        <v>131</v>
      </c>
      <c r="P19" s="2">
        <f t="shared" si="14"/>
        <v>8.1875000000000003E-2</v>
      </c>
      <c r="Q19" s="27">
        <v>35</v>
      </c>
      <c r="R19" s="7">
        <f t="shared" si="15"/>
        <v>503</v>
      </c>
      <c r="S19" s="8">
        <f t="shared" si="16"/>
        <v>0.31437500000000002</v>
      </c>
    </row>
    <row r="20" spans="1:19" x14ac:dyDescent="0.4">
      <c r="A20" s="10">
        <v>1700</v>
      </c>
      <c r="B20" s="25">
        <v>0</v>
      </c>
      <c r="C20" s="1">
        <f t="shared" si="17"/>
        <v>9</v>
      </c>
      <c r="D20" s="2">
        <f t="shared" si="18"/>
        <v>5.2941176470588233E-3</v>
      </c>
      <c r="E20" s="27">
        <v>46</v>
      </c>
      <c r="F20" s="7">
        <f t="shared" si="7"/>
        <v>862</v>
      </c>
      <c r="G20" s="8">
        <f t="shared" si="8"/>
        <v>0.50705882352941178</v>
      </c>
      <c r="H20" s="25">
        <v>1</v>
      </c>
      <c r="I20" s="1">
        <f t="shared" si="9"/>
        <v>11</v>
      </c>
      <c r="J20" s="2">
        <f t="shared" si="10"/>
        <v>6.4705882352941177E-3</v>
      </c>
      <c r="K20" s="27">
        <v>13</v>
      </c>
      <c r="L20" s="7">
        <f t="shared" si="11"/>
        <v>144</v>
      </c>
      <c r="M20" s="8">
        <f t="shared" si="12"/>
        <v>8.4705882352941173E-2</v>
      </c>
      <c r="N20" s="25">
        <v>8</v>
      </c>
      <c r="O20" s="1">
        <f t="shared" si="13"/>
        <v>139</v>
      </c>
      <c r="P20" s="2">
        <f t="shared" si="14"/>
        <v>8.1764705882352948E-2</v>
      </c>
      <c r="Q20" s="27">
        <v>32</v>
      </c>
      <c r="R20" s="7">
        <f t="shared" si="15"/>
        <v>535</v>
      </c>
      <c r="S20" s="8">
        <f t="shared" si="16"/>
        <v>0.31470588235294117</v>
      </c>
    </row>
    <row r="21" spans="1:19" x14ac:dyDescent="0.4">
      <c r="A21" s="10">
        <v>1800</v>
      </c>
      <c r="B21" s="25">
        <v>0</v>
      </c>
      <c r="C21" s="1">
        <f t="shared" si="17"/>
        <v>9</v>
      </c>
      <c r="D21" s="2">
        <f t="shared" si="18"/>
        <v>5.0000000000000001E-3</v>
      </c>
      <c r="E21" s="27">
        <v>46</v>
      </c>
      <c r="F21" s="7">
        <f t="shared" si="7"/>
        <v>908</v>
      </c>
      <c r="G21" s="8">
        <f t="shared" si="8"/>
        <v>0.50444444444444447</v>
      </c>
      <c r="H21" s="25">
        <v>0</v>
      </c>
      <c r="I21" s="1">
        <f t="shared" si="9"/>
        <v>11</v>
      </c>
      <c r="J21" s="2">
        <f t="shared" si="10"/>
        <v>6.1111111111111114E-3</v>
      </c>
      <c r="K21" s="27">
        <v>11</v>
      </c>
      <c r="L21" s="7">
        <f t="shared" si="11"/>
        <v>155</v>
      </c>
      <c r="M21" s="8">
        <f t="shared" si="12"/>
        <v>8.611111111111111E-2</v>
      </c>
      <c r="N21" s="25">
        <v>8</v>
      </c>
      <c r="O21" s="1">
        <f t="shared" si="13"/>
        <v>147</v>
      </c>
      <c r="P21" s="2">
        <f t="shared" si="14"/>
        <v>8.1666666666666665E-2</v>
      </c>
      <c r="Q21" s="27">
        <v>35</v>
      </c>
      <c r="R21" s="7">
        <f t="shared" si="15"/>
        <v>570</v>
      </c>
      <c r="S21" s="8">
        <f t="shared" si="16"/>
        <v>0.31666666666666665</v>
      </c>
    </row>
    <row r="22" spans="1:19" x14ac:dyDescent="0.4">
      <c r="A22" s="10">
        <v>1900</v>
      </c>
      <c r="B22" s="25">
        <v>0</v>
      </c>
      <c r="C22" s="1">
        <f t="shared" si="17"/>
        <v>9</v>
      </c>
      <c r="D22" s="2">
        <f t="shared" si="18"/>
        <v>4.7368421052631582E-3</v>
      </c>
      <c r="E22" s="27">
        <v>44</v>
      </c>
      <c r="F22" s="7">
        <f t="shared" si="7"/>
        <v>952</v>
      </c>
      <c r="G22" s="8">
        <f t="shared" si="8"/>
        <v>0.50105263157894742</v>
      </c>
      <c r="H22" s="25">
        <v>0</v>
      </c>
      <c r="I22" s="1">
        <f t="shared" si="9"/>
        <v>11</v>
      </c>
      <c r="J22" s="2">
        <f t="shared" si="10"/>
        <v>5.7894736842105266E-3</v>
      </c>
      <c r="K22" s="27">
        <v>14</v>
      </c>
      <c r="L22" s="7">
        <f t="shared" si="11"/>
        <v>169</v>
      </c>
      <c r="M22" s="8">
        <f t="shared" si="12"/>
        <v>8.8947368421052636E-2</v>
      </c>
      <c r="N22" s="25">
        <v>10</v>
      </c>
      <c r="O22" s="1">
        <f t="shared" si="13"/>
        <v>157</v>
      </c>
      <c r="P22" s="2">
        <f t="shared" si="14"/>
        <v>8.2631578947368417E-2</v>
      </c>
      <c r="Q22" s="27">
        <v>32</v>
      </c>
      <c r="R22" s="7">
        <f t="shared" si="15"/>
        <v>602</v>
      </c>
      <c r="S22" s="8">
        <f t="shared" si="16"/>
        <v>0.31684210526315787</v>
      </c>
    </row>
    <row r="23" spans="1:19" x14ac:dyDescent="0.4">
      <c r="A23" s="10">
        <v>2000</v>
      </c>
      <c r="B23" s="25">
        <v>4</v>
      </c>
      <c r="C23" s="1">
        <f t="shared" si="17"/>
        <v>13</v>
      </c>
      <c r="D23" s="2">
        <f t="shared" si="18"/>
        <v>6.4999999999999997E-3</v>
      </c>
      <c r="E23" s="27">
        <v>48</v>
      </c>
      <c r="F23" s="7">
        <f t="shared" si="7"/>
        <v>1000</v>
      </c>
      <c r="G23" s="8">
        <f t="shared" si="8"/>
        <v>0.5</v>
      </c>
      <c r="H23" s="25">
        <v>2</v>
      </c>
      <c r="I23" s="1">
        <f t="shared" si="9"/>
        <v>13</v>
      </c>
      <c r="J23" s="2">
        <f t="shared" si="10"/>
        <v>6.4999999999999997E-3</v>
      </c>
      <c r="K23" s="27">
        <v>4</v>
      </c>
      <c r="L23" s="7">
        <f t="shared" si="11"/>
        <v>173</v>
      </c>
      <c r="M23" s="8">
        <f t="shared" si="12"/>
        <v>8.6499999999999994E-2</v>
      </c>
      <c r="N23" s="25">
        <v>10</v>
      </c>
      <c r="O23" s="1">
        <f t="shared" si="13"/>
        <v>167</v>
      </c>
      <c r="P23" s="2">
        <f t="shared" si="14"/>
        <v>8.3500000000000005E-2</v>
      </c>
      <c r="Q23" s="27">
        <v>32</v>
      </c>
      <c r="R23" s="7">
        <f t="shared" si="15"/>
        <v>634</v>
      </c>
      <c r="S23" s="8">
        <f t="shared" si="16"/>
        <v>0.317</v>
      </c>
    </row>
    <row r="24" spans="1:19" ht="12.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25" x14ac:dyDescent="0.65">
      <c r="A25" s="5"/>
      <c r="B25" s="28" t="s">
        <v>19</v>
      </c>
      <c r="C25" s="28"/>
      <c r="D25" s="5"/>
      <c r="E25" s="5"/>
      <c r="F25" s="5"/>
      <c r="G25" s="5"/>
      <c r="H25" s="29" t="s">
        <v>20</v>
      </c>
      <c r="I25" s="29"/>
      <c r="J25" s="5"/>
      <c r="K25" s="5"/>
      <c r="L25" s="5"/>
      <c r="M25" s="5"/>
      <c r="N25" s="5"/>
      <c r="O25" s="5"/>
      <c r="P25" s="30" t="s">
        <v>21</v>
      </c>
      <c r="Q25" s="30"/>
      <c r="R25" s="5"/>
      <c r="S25" s="5"/>
    </row>
    <row r="26" spans="1:19" ht="12.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12.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12.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12.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12.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12.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12.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="5" customFormat="1" ht="12.5" x14ac:dyDescent="0.25"/>
  </sheetData>
  <sheetProtection sheet="1" objects="1" scenarios="1" selectLockedCells="1"/>
  <mergeCells count="7">
    <mergeCell ref="N2:P2"/>
    <mergeCell ref="Q2:S2"/>
    <mergeCell ref="A1:S1"/>
    <mergeCell ref="B2:D2"/>
    <mergeCell ref="E2:G2"/>
    <mergeCell ref="H2:J2"/>
    <mergeCell ref="K2:M2"/>
  </mergeCells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</vt:vector>
  </HeadingPairs>
  <TitlesOfParts>
    <vt:vector size="2" baseType="lpstr">
      <vt:lpstr>Datentabelle</vt:lpstr>
      <vt:lpstr>Diagramm</vt:lpstr>
    </vt:vector>
  </TitlesOfParts>
  <Company>Universität Würzburg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 Roth</dc:creator>
  <cp:lastModifiedBy>Jürgen Roth</cp:lastModifiedBy>
  <dcterms:created xsi:type="dcterms:W3CDTF">2006-11-28T07:35:31Z</dcterms:created>
  <dcterms:modified xsi:type="dcterms:W3CDTF">2024-10-28T18:58:16Z</dcterms:modified>
</cp:coreProperties>
</file>