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www/dms/roth/excel_material/stochastik/"/>
    </mc:Choice>
  </mc:AlternateContent>
  <xr:revisionPtr revIDLastSave="0" documentId="8_{25F45DF3-5042-42A9-B3A4-797CE2113226}" xr6:coauthVersionLast="47" xr6:coauthVersionMax="47" xr10:uidLastSave="{00000000-0000-0000-0000-000000000000}"/>
  <bookViews>
    <workbookView xWindow="21285" yWindow="-15570" windowWidth="24090" windowHeight="12345" xr2:uid="{5638E684-4168-4B86-A330-3AA258679C98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C31" i="1"/>
  <c r="B31" i="1"/>
  <c r="C30" i="1"/>
  <c r="B30" i="1"/>
  <c r="C28" i="1"/>
  <c r="B28" i="1"/>
  <c r="C29" i="1"/>
  <c r="B29" i="1"/>
</calcChain>
</file>

<file path=xl/sharedStrings.xml><?xml version="1.0" encoding="utf-8"?>
<sst xmlns="http://schemas.openxmlformats.org/spreadsheetml/2006/main" count="37" uniqueCount="37">
  <si>
    <t>Affe</t>
  </si>
  <si>
    <t>Löwe</t>
  </si>
  <si>
    <t>Dachs</t>
  </si>
  <si>
    <t>Esel</t>
  </si>
  <si>
    <t>Hund</t>
  </si>
  <si>
    <t>Hyäne</t>
  </si>
  <si>
    <t>Kamel</t>
  </si>
  <si>
    <t>Wal</t>
  </si>
  <si>
    <t>Katze</t>
  </si>
  <si>
    <t>Chipmunk</t>
  </si>
  <si>
    <t>Maus</t>
  </si>
  <si>
    <t>Meerschweinchen</t>
  </si>
  <si>
    <t>Eichhörnchen</t>
  </si>
  <si>
    <t>Opossum</t>
  </si>
  <si>
    <t>Elefant</t>
  </si>
  <si>
    <t>Pferd</t>
  </si>
  <si>
    <t>Ratte</t>
  </si>
  <si>
    <t>Giraffe</t>
  </si>
  <si>
    <t>Schwein</t>
  </si>
  <si>
    <t>Hamster</t>
  </si>
  <si>
    <t>Stachelschwein</t>
  </si>
  <si>
    <t>Tapir</t>
  </si>
  <si>
    <t>Tiger</t>
  </si>
  <si>
    <t>Kaninchen</t>
  </si>
  <si>
    <t>Ziege</t>
  </si>
  <si>
    <t>Tierart</t>
  </si>
  <si>
    <t>Herzschläge / min</t>
  </si>
  <si>
    <t>durchschn. Lebenserwartung / a</t>
  </si>
  <si>
    <t>Median</t>
  </si>
  <si>
    <t>Modalwert</t>
  </si>
  <si>
    <t>arithm. Mittel</t>
  </si>
  <si>
    <t>geom. Mittel</t>
  </si>
  <si>
    <t>Spannweite</t>
  </si>
  <si>
    <t>Quartilsabstand</t>
  </si>
  <si>
    <t>mittlere lineare Abweichung</t>
  </si>
  <si>
    <t>Varianz</t>
  </si>
  <si>
    <t>Standardabweichung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</si>
</sst>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3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23589073386619E-2"/>
          <c:y val="6.3260490943608721E-2"/>
          <c:w val="0.88998500677501347"/>
          <c:h val="0.8272525738779602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Tabelle1!$B$2:$B$26</c:f>
              <c:numCache>
                <c:formatCode>General</c:formatCode>
                <c:ptCount val="25"/>
                <c:pt idx="0">
                  <c:v>16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44</c:v>
                </c:pt>
                <c:pt idx="5">
                  <c:v>44</c:v>
                </c:pt>
                <c:pt idx="6">
                  <c:v>50</c:v>
                </c:pt>
                <c:pt idx="7">
                  <c:v>56</c:v>
                </c:pt>
                <c:pt idx="8">
                  <c:v>64</c:v>
                </c:pt>
                <c:pt idx="9">
                  <c:v>66</c:v>
                </c:pt>
                <c:pt idx="10">
                  <c:v>71</c:v>
                </c:pt>
                <c:pt idx="11">
                  <c:v>90</c:v>
                </c:pt>
                <c:pt idx="12">
                  <c:v>115</c:v>
                </c:pt>
                <c:pt idx="13">
                  <c:v>120</c:v>
                </c:pt>
                <c:pt idx="14">
                  <c:v>138</c:v>
                </c:pt>
                <c:pt idx="15">
                  <c:v>180</c:v>
                </c:pt>
                <c:pt idx="16">
                  <c:v>192</c:v>
                </c:pt>
                <c:pt idx="17">
                  <c:v>205</c:v>
                </c:pt>
                <c:pt idx="18">
                  <c:v>280</c:v>
                </c:pt>
                <c:pt idx="19">
                  <c:v>300</c:v>
                </c:pt>
                <c:pt idx="20">
                  <c:v>328</c:v>
                </c:pt>
                <c:pt idx="21">
                  <c:v>354</c:v>
                </c:pt>
                <c:pt idx="22">
                  <c:v>450</c:v>
                </c:pt>
                <c:pt idx="23">
                  <c:v>600</c:v>
                </c:pt>
                <c:pt idx="24">
                  <c:v>684</c:v>
                </c:pt>
              </c:numCache>
            </c:numRef>
          </c:xVal>
          <c:yVal>
            <c:numRef>
              <c:f>Tabelle1!$C$2:$C$26</c:f>
              <c:numCache>
                <c:formatCode>General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24</c:v>
                </c:pt>
                <c:pt idx="3">
                  <c:v>23</c:v>
                </c:pt>
                <c:pt idx="4">
                  <c:v>25</c:v>
                </c:pt>
                <c:pt idx="5">
                  <c:v>5</c:v>
                </c:pt>
                <c:pt idx="6">
                  <c:v>14.6</c:v>
                </c:pt>
                <c:pt idx="7">
                  <c:v>12</c:v>
                </c:pt>
                <c:pt idx="8">
                  <c:v>11</c:v>
                </c:pt>
                <c:pt idx="9">
                  <c:v>14</c:v>
                </c:pt>
                <c:pt idx="10">
                  <c:v>16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5</c:v>
                </c:pt>
                <c:pt idx="16">
                  <c:v>15</c:v>
                </c:pt>
                <c:pt idx="17">
                  <c:v>5.5</c:v>
                </c:pt>
                <c:pt idx="18">
                  <c:v>2</c:v>
                </c:pt>
                <c:pt idx="19">
                  <c:v>10</c:v>
                </c:pt>
                <c:pt idx="20">
                  <c:v>2.5</c:v>
                </c:pt>
                <c:pt idx="21">
                  <c:v>9</c:v>
                </c:pt>
                <c:pt idx="22">
                  <c:v>1.5</c:v>
                </c:pt>
                <c:pt idx="23">
                  <c:v>2</c:v>
                </c:pt>
                <c:pt idx="2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B8-49C9-9D44-9E0E829A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550447"/>
        <c:axId val="1"/>
      </c:scatterChart>
      <c:valAx>
        <c:axId val="11045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0455044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69850</xdr:rowOff>
    </xdr:from>
    <xdr:to>
      <xdr:col>9</xdr:col>
      <xdr:colOff>304800</xdr:colOff>
      <xdr:row>25</xdr:row>
      <xdr:rowOff>88900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9E8E4559-BFC5-0102-BF8A-8E03408BF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8D256-7A4E-4B40-9EE7-54E164532CCE}">
  <dimension ref="A1:F32"/>
  <sheetViews>
    <sheetView tabSelected="1" workbookViewId="0">
      <selection activeCell="I39" sqref="I39"/>
    </sheetView>
  </sheetViews>
  <sheetFormatPr baseColWidth="10" defaultColWidth="11.453125" defaultRowHeight="12.5" x14ac:dyDescent="0.25"/>
  <cols>
    <col min="1" max="1" width="18.81640625" style="5" customWidth="1"/>
    <col min="2" max="2" width="18" style="8" customWidth="1"/>
    <col min="3" max="3" width="28" style="8" customWidth="1"/>
    <col min="4" max="4" width="11.453125" style="5"/>
    <col min="5" max="5" width="29.7265625" style="5" customWidth="1"/>
    <col min="6" max="16384" width="11.453125" style="5"/>
  </cols>
  <sheetData>
    <row r="1" spans="1:3" x14ac:dyDescent="0.25">
      <c r="A1" s="1" t="s">
        <v>25</v>
      </c>
      <c r="B1" s="2" t="s">
        <v>26</v>
      </c>
      <c r="C1" s="2" t="s">
        <v>27</v>
      </c>
    </row>
    <row r="2" spans="1:3" x14ac:dyDescent="0.25">
      <c r="A2" s="3" t="s">
        <v>7</v>
      </c>
      <c r="B2" s="4">
        <v>16</v>
      </c>
      <c r="C2" s="4">
        <v>30</v>
      </c>
    </row>
    <row r="3" spans="1:3" x14ac:dyDescent="0.25">
      <c r="A3" s="3" t="s">
        <v>6</v>
      </c>
      <c r="B3" s="4">
        <v>30</v>
      </c>
      <c r="C3" s="4">
        <v>25</v>
      </c>
    </row>
    <row r="4" spans="1:3" x14ac:dyDescent="0.25">
      <c r="A4" s="3" t="s">
        <v>14</v>
      </c>
      <c r="B4" s="4">
        <v>35</v>
      </c>
      <c r="C4" s="4">
        <v>24</v>
      </c>
    </row>
    <row r="5" spans="1:3" x14ac:dyDescent="0.25">
      <c r="A5" s="3" t="s">
        <v>1</v>
      </c>
      <c r="B5" s="4">
        <v>40</v>
      </c>
      <c r="C5" s="4">
        <v>23</v>
      </c>
    </row>
    <row r="6" spans="1:3" x14ac:dyDescent="0.25">
      <c r="A6" s="3" t="s">
        <v>15</v>
      </c>
      <c r="B6" s="4">
        <v>44</v>
      </c>
      <c r="C6" s="4">
        <v>25</v>
      </c>
    </row>
    <row r="7" spans="1:3" x14ac:dyDescent="0.25">
      <c r="A7" s="3" t="s">
        <v>21</v>
      </c>
      <c r="B7" s="4">
        <v>44</v>
      </c>
      <c r="C7" s="4">
        <v>5</v>
      </c>
    </row>
    <row r="8" spans="1:3" x14ac:dyDescent="0.25">
      <c r="A8" s="3" t="s">
        <v>3</v>
      </c>
      <c r="B8" s="4">
        <v>50</v>
      </c>
      <c r="C8" s="4">
        <v>14.6</v>
      </c>
    </row>
    <row r="9" spans="1:3" x14ac:dyDescent="0.25">
      <c r="A9" s="3" t="s">
        <v>5</v>
      </c>
      <c r="B9" s="4">
        <v>56</v>
      </c>
      <c r="C9" s="4">
        <v>12</v>
      </c>
    </row>
    <row r="10" spans="1:3" x14ac:dyDescent="0.25">
      <c r="A10" s="3" t="s">
        <v>22</v>
      </c>
      <c r="B10" s="4">
        <v>64</v>
      </c>
      <c r="C10" s="4">
        <v>11</v>
      </c>
    </row>
    <row r="11" spans="1:3" x14ac:dyDescent="0.25">
      <c r="A11" s="3" t="s">
        <v>17</v>
      </c>
      <c r="B11" s="4">
        <v>66</v>
      </c>
      <c r="C11" s="4">
        <v>14</v>
      </c>
    </row>
    <row r="12" spans="1:3" x14ac:dyDescent="0.25">
      <c r="A12" s="3" t="s">
        <v>18</v>
      </c>
      <c r="B12" s="4">
        <v>71</v>
      </c>
      <c r="C12" s="4">
        <v>16</v>
      </c>
    </row>
    <row r="13" spans="1:3" x14ac:dyDescent="0.25">
      <c r="A13" s="3" t="s">
        <v>24</v>
      </c>
      <c r="B13" s="4">
        <v>90</v>
      </c>
      <c r="C13" s="4">
        <v>9</v>
      </c>
    </row>
    <row r="14" spans="1:3" x14ac:dyDescent="0.25">
      <c r="A14" s="3" t="s">
        <v>4</v>
      </c>
      <c r="B14" s="4">
        <v>115</v>
      </c>
      <c r="C14" s="4">
        <v>15</v>
      </c>
    </row>
    <row r="15" spans="1:3" x14ac:dyDescent="0.25">
      <c r="A15" s="3" t="s">
        <v>8</v>
      </c>
      <c r="B15" s="4">
        <v>120</v>
      </c>
      <c r="C15" s="4">
        <v>15</v>
      </c>
    </row>
    <row r="16" spans="1:3" x14ac:dyDescent="0.25">
      <c r="A16" s="3" t="s">
        <v>2</v>
      </c>
      <c r="B16" s="4">
        <v>138</v>
      </c>
      <c r="C16" s="4">
        <v>11</v>
      </c>
    </row>
    <row r="17" spans="1:6" x14ac:dyDescent="0.25">
      <c r="A17" s="3" t="s">
        <v>13</v>
      </c>
      <c r="B17" s="4">
        <v>180</v>
      </c>
      <c r="C17" s="4">
        <v>5</v>
      </c>
    </row>
    <row r="18" spans="1:6" x14ac:dyDescent="0.25">
      <c r="A18" s="3" t="s">
        <v>0</v>
      </c>
      <c r="B18" s="4">
        <v>192</v>
      </c>
      <c r="C18" s="4">
        <v>15</v>
      </c>
    </row>
    <row r="19" spans="1:6" x14ac:dyDescent="0.25">
      <c r="A19" s="3" t="s">
        <v>23</v>
      </c>
      <c r="B19" s="4">
        <v>205</v>
      </c>
      <c r="C19" s="4">
        <v>5.5</v>
      </c>
    </row>
    <row r="20" spans="1:6" x14ac:dyDescent="0.25">
      <c r="A20" s="3" t="s">
        <v>11</v>
      </c>
      <c r="B20" s="4">
        <v>280</v>
      </c>
      <c r="C20" s="4">
        <v>2</v>
      </c>
    </row>
    <row r="21" spans="1:6" x14ac:dyDescent="0.25">
      <c r="A21" s="3" t="s">
        <v>20</v>
      </c>
      <c r="B21" s="4">
        <v>300</v>
      </c>
      <c r="C21" s="4">
        <v>10</v>
      </c>
    </row>
    <row r="22" spans="1:6" x14ac:dyDescent="0.25">
      <c r="A22" s="3" t="s">
        <v>16</v>
      </c>
      <c r="B22" s="4">
        <v>328</v>
      </c>
      <c r="C22" s="4">
        <v>2.5</v>
      </c>
    </row>
    <row r="23" spans="1:6" x14ac:dyDescent="0.25">
      <c r="A23" s="3" t="s">
        <v>12</v>
      </c>
      <c r="B23" s="4">
        <v>354</v>
      </c>
      <c r="C23" s="4">
        <v>9</v>
      </c>
    </row>
    <row r="24" spans="1:6" x14ac:dyDescent="0.25">
      <c r="A24" s="3" t="s">
        <v>19</v>
      </c>
      <c r="B24" s="4">
        <v>450</v>
      </c>
      <c r="C24" s="4">
        <v>1.5</v>
      </c>
    </row>
    <row r="25" spans="1:6" x14ac:dyDescent="0.25">
      <c r="A25" s="3" t="s">
        <v>10</v>
      </c>
      <c r="B25" s="4">
        <v>600</v>
      </c>
      <c r="C25" s="4">
        <v>2</v>
      </c>
    </row>
    <row r="26" spans="1:6" x14ac:dyDescent="0.25">
      <c r="A26" s="3" t="s">
        <v>9</v>
      </c>
      <c r="B26" s="4">
        <v>684</v>
      </c>
      <c r="C26" s="4">
        <v>2.5</v>
      </c>
    </row>
    <row r="28" spans="1:6" ht="13" x14ac:dyDescent="0.3">
      <c r="A28" s="6" t="s">
        <v>29</v>
      </c>
      <c r="B28" s="9">
        <f>MODE(B2:B26)</f>
        <v>44</v>
      </c>
      <c r="C28" s="9">
        <f>MODE(C2:C26)</f>
        <v>15</v>
      </c>
      <c r="D28" s="6"/>
      <c r="E28" s="6" t="s">
        <v>32</v>
      </c>
      <c r="F28" s="10">
        <f>MAX(B2:B26)-MIN(B2:B26)</f>
        <v>668</v>
      </c>
    </row>
    <row r="29" spans="1:6" ht="13" x14ac:dyDescent="0.3">
      <c r="A29" s="6" t="s">
        <v>28</v>
      </c>
      <c r="B29" s="9">
        <f>MEDIAN(B2:B26)</f>
        <v>115</v>
      </c>
      <c r="C29" s="9">
        <f>MEDIAN(C2:C26)</f>
        <v>11</v>
      </c>
      <c r="D29" s="6"/>
      <c r="E29" s="6" t="s">
        <v>33</v>
      </c>
      <c r="F29" s="10">
        <f>QUARTILE(B2:B26,3)-QUARTILE(B2:B26,1)</f>
        <v>230</v>
      </c>
    </row>
    <row r="30" spans="1:6" ht="13" x14ac:dyDescent="0.3">
      <c r="A30" s="6" t="s">
        <v>30</v>
      </c>
      <c r="B30" s="9">
        <f>AVERAGE(B2:B26)</f>
        <v>182.08</v>
      </c>
      <c r="C30" s="9">
        <f>AVERAGE(C2:C26)</f>
        <v>12.184000000000001</v>
      </c>
      <c r="D30" s="6"/>
      <c r="E30" s="6" t="s">
        <v>34</v>
      </c>
      <c r="F30" s="10">
        <f>AVEDEV(B2:B26)</f>
        <v>140.3424</v>
      </c>
    </row>
    <row r="31" spans="1:6" ht="13" x14ac:dyDescent="0.3">
      <c r="A31" s="6" t="s">
        <v>31</v>
      </c>
      <c r="B31" s="9">
        <f>GEOMEAN(B2:B26)</f>
        <v>113.53578786223144</v>
      </c>
      <c r="C31" s="9">
        <f>GEOMEAN(C2:C26)</f>
        <v>8.9871920857978917</v>
      </c>
      <c r="D31" s="6"/>
      <c r="E31" s="6" t="s">
        <v>35</v>
      </c>
      <c r="F31" s="10">
        <f>VARP(B2:B26)</f>
        <v>31834.713599999999</v>
      </c>
    </row>
    <row r="32" spans="1:6" ht="13" x14ac:dyDescent="0.3">
      <c r="A32" s="6"/>
      <c r="B32" s="7"/>
      <c r="C32" s="7"/>
      <c r="D32" s="6"/>
      <c r="E32" s="6" t="s">
        <v>36</v>
      </c>
      <c r="F32" s="10">
        <f>STDEVP(B2:B26)</f>
        <v>178.42285055451839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2006-12-11T09:42:34Z</dcterms:created>
  <dcterms:modified xsi:type="dcterms:W3CDTF">2024-09-20T08:42:39Z</dcterms:modified>
</cp:coreProperties>
</file>