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75" windowWidth="12120" windowHeight="9015" activeTab="0"/>
  </bookViews>
  <sheets>
    <sheet name="Voreinstellungen" sheetId="1" r:id="rId1"/>
    <sheet name="Aufgabe 1" sheetId="2" r:id="rId2"/>
    <sheet name="Aufgabe 1a" sheetId="3" r:id="rId3"/>
    <sheet name="Aufgabe 2" sheetId="4" r:id="rId4"/>
    <sheet name="Aufgabe 2a" sheetId="5" r:id="rId5"/>
    <sheet name="Aufgabe 3" sheetId="6" r:id="rId6"/>
    <sheet name="Termänderung 3" sheetId="7" r:id="rId7"/>
    <sheet name="Aufgabe 3a" sheetId="8" r:id="rId8"/>
    <sheet name="Aufgabe 4" sheetId="9" r:id="rId9"/>
    <sheet name="Termänderung 4" sheetId="10" r:id="rId10"/>
    <sheet name="Hilfe zu Termänderung 4" sheetId="11" r:id="rId11"/>
    <sheet name="Hilfe zu Aufgabe 8" sheetId="12" r:id="rId12"/>
    <sheet name="Aufgabe 5" sheetId="13" r:id="rId13"/>
    <sheet name="Aufgabe 6" sheetId="14" r:id="rId14"/>
    <sheet name="Aufgabe 7" sheetId="15" r:id="rId15"/>
    <sheet name="Aufgabe 8" sheetId="16" r:id="rId16"/>
  </sheets>
  <definedNames/>
  <calcPr fullCalcOnLoad="1"/>
</workbook>
</file>

<file path=xl/sharedStrings.xml><?xml version="1.0" encoding="utf-8"?>
<sst xmlns="http://schemas.openxmlformats.org/spreadsheetml/2006/main" count="12" uniqueCount="8">
  <si>
    <t>x</t>
  </si>
  <si>
    <t>f(x)</t>
  </si>
  <si>
    <r>
      <t>D</t>
    </r>
    <r>
      <rPr>
        <b/>
        <sz val="18"/>
        <rFont val="Arial"/>
        <family val="2"/>
      </rPr>
      <t>x</t>
    </r>
  </si>
  <si>
    <t>Ganzzahl</t>
  </si>
  <si>
    <t>Zehntel</t>
  </si>
  <si>
    <t>Hundertstel</t>
  </si>
  <si>
    <t>f(x) = 2x</t>
  </si>
  <si>
    <t>f(x) = x² - 3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</si>
</sst>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\ ???/???"/>
    <numFmt numFmtId="177" formatCode="0.000"/>
    <numFmt numFmtId="178" formatCode="0.0000"/>
    <numFmt numFmtId="179" formatCode="0.0"/>
  </numFmts>
  <fonts count="35">
    <font>
      <sz val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name val="Symbol"/>
      <family val="1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2.75"/>
      <name val="Arial"/>
      <family val="0"/>
    </font>
    <font>
      <b/>
      <sz val="18.25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u val="single"/>
      <sz val="16"/>
      <color indexed="12"/>
      <name val="Arial"/>
      <family val="2"/>
    </font>
    <font>
      <sz val="10"/>
      <color indexed="55"/>
      <name val="Arial"/>
      <family val="0"/>
    </font>
    <font>
      <b/>
      <sz val="14"/>
      <color indexed="9"/>
      <name val="Arial"/>
      <family val="0"/>
    </font>
    <font>
      <u val="single"/>
      <sz val="16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11" fillId="5" borderId="7" xfId="0" applyNumberFormat="1" applyFont="1" applyFill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0" fontId="27" fillId="6" borderId="0" xfId="0" applyFont="1" applyFill="1" applyAlignment="1">
      <alignment/>
    </xf>
    <xf numFmtId="0" fontId="0" fillId="6" borderId="0" xfId="0" applyFill="1" applyAlignment="1">
      <alignment/>
    </xf>
    <xf numFmtId="0" fontId="27" fillId="6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72" fontId="1" fillId="7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5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172" fontId="1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72" fontId="1" fillId="7" borderId="0" xfId="0" applyNumberFormat="1" applyFont="1" applyFill="1" applyBorder="1" applyAlignment="1">
      <alignment horizontal="center"/>
    </xf>
    <xf numFmtId="172" fontId="6" fillId="7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27" fillId="6" borderId="0" xfId="0" applyFont="1" applyFill="1" applyAlignment="1" applyProtection="1">
      <alignment horizontal="center"/>
      <protection locked="0"/>
    </xf>
    <xf numFmtId="178" fontId="6" fillId="0" borderId="7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11" fillId="5" borderId="7" xfId="0" applyNumberFormat="1" applyFont="1" applyFill="1" applyBorder="1" applyAlignment="1">
      <alignment horizontal="center"/>
    </xf>
    <xf numFmtId="0" fontId="27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 horizontal="center"/>
      <protection locked="0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72" fontId="10" fillId="7" borderId="0" xfId="18" applyNumberFormat="1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8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3'!$G$2:$H$2</c:f>
              <c:strCache/>
            </c:strRef>
          </c:cat>
          <c:val>
            <c:numRef>
              <c:f>'Termänderung 3'!$G$8:$H$8</c:f>
              <c:numCache/>
            </c:numRef>
          </c:val>
        </c:ser>
        <c:gapWidth val="7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At val="0"/>
        <c:auto val="1"/>
        <c:lblOffset val="0"/>
        <c:noMultiLvlLbl val="0"/>
      </c:catAx>
      <c:valAx>
        <c:axId val="49890954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35369601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4'!$G$2:$H$2</c:f>
              <c:strCache/>
            </c:strRef>
          </c:cat>
          <c:val>
            <c:numRef>
              <c:f>'Termänderung 4'!$G$8:$H$8</c:f>
              <c:numCache/>
            </c:numRef>
          </c:val>
        </c:ser>
        <c:gapWidth val="70"/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0"/>
        <c:auto val="1"/>
        <c:lblOffset val="0"/>
        <c:noMultiLvlLbl val="0"/>
      </c:catAx>
      <c:valAx>
        <c:axId val="14635444"/>
        <c:scaling>
          <c:orientation val="minMax"/>
          <c:max val="9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4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Stundenplanung.doc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'Term&#228;nderung 3'!A1" /><Relationship Id="rId3" Type="http://schemas.openxmlformats.org/officeDocument/2006/relationships/image" Target="../media/image1.jpeg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542925</xdr:colOff>
      <xdr:row>4</xdr:row>
      <xdr:rowOff>114300</xdr:rowOff>
    </xdr:from>
    <xdr:to>
      <xdr:col>7</xdr:col>
      <xdr:colOff>752475</xdr:colOff>
      <xdr:row>13</xdr:row>
      <xdr:rowOff>28575</xdr:rowOff>
    </xdr:to>
    <xdr:sp>
      <xdr:nvSpPr>
        <xdr:cNvPr id="17" name="Text 36"/>
        <xdr:cNvSpPr txBox="1">
          <a:spLocks noChangeArrowheads="1"/>
        </xdr:cNvSpPr>
      </xdr:nvSpPr>
      <xdr:spPr>
        <a:xfrm>
          <a:off x="542925" y="762000"/>
          <a:ext cx="5543550" cy="1371600"/>
        </a:xfrm>
        <a:prstGeom prst="rect">
          <a:avLst/>
        </a:prstGeom>
        <a:solidFill>
          <a:srgbClr val="CC9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Bitte die Bildschirmauflösung einstellen.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Die Durchführung dauert einige Sekunden. Bitte haben Sie einen Augenblick Geduld!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640x480 Pixel           800x600 Pixel          1024x768 Pixel    
</a:t>
          </a:r>
        </a:p>
      </xdr:txBody>
    </xdr:sp>
    <xdr:clientData/>
  </xdr:twoCellAnchor>
  <xdr:twoCellAnchor>
    <xdr:from>
      <xdr:col>4</xdr:col>
      <xdr:colOff>352425</xdr:colOff>
      <xdr:row>15</xdr:row>
      <xdr:rowOff>104775</xdr:rowOff>
    </xdr:from>
    <xdr:to>
      <xdr:col>5</xdr:col>
      <xdr:colOff>295275</xdr:colOff>
      <xdr:row>17</xdr:row>
      <xdr:rowOff>133350</xdr:rowOff>
    </xdr:to>
    <xdr:pic macro="[0]!Aufgabe1"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5336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8</xdr:col>
      <xdr:colOff>390525</xdr:colOff>
      <xdr:row>3</xdr:row>
      <xdr:rowOff>104775</xdr:rowOff>
    </xdr:to>
    <xdr:sp>
      <xdr:nvSpPr>
        <xdr:cNvPr id="19" name="TextBox 7"/>
        <xdr:cNvSpPr txBox="1">
          <a:spLocks noChangeArrowheads="1"/>
        </xdr:cNvSpPr>
      </xdr:nvSpPr>
      <xdr:spPr>
        <a:xfrm>
          <a:off x="190500" y="95250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4</xdr:col>
      <xdr:colOff>733425</xdr:colOff>
      <xdr:row>19</xdr:row>
      <xdr:rowOff>9525</xdr:rowOff>
    </xdr:from>
    <xdr:to>
      <xdr:col>6</xdr:col>
      <xdr:colOff>38100</xdr:colOff>
      <xdr:row>20</xdr:row>
      <xdr:rowOff>123825</xdr:rowOff>
    </xdr:to>
    <xdr:sp>
      <xdr:nvSpPr>
        <xdr:cNvPr id="20" name="AutoShape 25"/>
        <xdr:cNvSpPr>
          <a:spLocks/>
        </xdr:cNvSpPr>
      </xdr:nvSpPr>
      <xdr:spPr>
        <a:xfrm>
          <a:off x="3781425" y="3086100"/>
          <a:ext cx="828675" cy="276225"/>
        </a:xfrm>
        <a:prstGeom prst="wedgeEllipseCallout">
          <a:avLst>
            <a:gd name="adj1" fmla="val -52300"/>
            <a:gd name="adj2" fmla="val -11896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13</xdr:row>
      <xdr:rowOff>228600</xdr:rowOff>
    </xdr:from>
    <xdr:to>
      <xdr:col>7</xdr:col>
      <xdr:colOff>619125</xdr:colOff>
      <xdr:row>15</xdr:row>
      <xdr:rowOff>133350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13</xdr:row>
      <xdr:rowOff>228600</xdr:rowOff>
    </xdr:from>
    <xdr:to>
      <xdr:col>6</xdr:col>
      <xdr:colOff>1504950</xdr:colOff>
      <xdr:row>15</xdr:row>
      <xdr:rowOff>133350</xdr:rowOff>
    </xdr:to>
    <xdr:pic macro="[0]!weiter"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104775</xdr:rowOff>
    </xdr:from>
    <xdr:to>
      <xdr:col>4</xdr:col>
      <xdr:colOff>133350</xdr:colOff>
      <xdr:row>18</xdr:row>
      <xdr:rowOff>28575</xdr:rowOff>
    </xdr:to>
    <xdr:sp>
      <xdr:nvSpPr>
        <xdr:cNvPr id="4" name="AutoShape 16"/>
        <xdr:cNvSpPr>
          <a:spLocks/>
        </xdr:cNvSpPr>
      </xdr:nvSpPr>
      <xdr:spPr>
        <a:xfrm>
          <a:off x="180975" y="4791075"/>
          <a:ext cx="2266950" cy="514350"/>
        </a:xfrm>
        <a:prstGeom prst="wedgeRoundRectCallout">
          <a:avLst>
            <a:gd name="adj1" fmla="val 36555"/>
            <a:gd name="adj2" fmla="val -10555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"Schrittweite" der  x- Werte in der Tabelle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4</xdr:col>
      <xdr:colOff>866775</xdr:colOff>
      <xdr:row>5</xdr:row>
      <xdr:rowOff>38100</xdr:rowOff>
    </xdr:to>
    <xdr:sp>
      <xdr:nvSpPr>
        <xdr:cNvPr id="5" name="AutoShape 17"/>
        <xdr:cNvSpPr>
          <a:spLocks/>
        </xdr:cNvSpPr>
      </xdr:nvSpPr>
      <xdr:spPr>
        <a:xfrm>
          <a:off x="485775" y="933450"/>
          <a:ext cx="2695575" cy="504825"/>
        </a:xfrm>
        <a:prstGeom prst="wedgeRoundRectCallout">
          <a:avLst>
            <a:gd name="adj1" fmla="val -3731"/>
            <a:gd name="adj2" fmla="val 86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Einstellen des x-Wertes mit Hilfe der Schieberegler</a:t>
          </a:r>
        </a:p>
      </xdr:txBody>
    </xdr:sp>
    <xdr:clientData/>
  </xdr:twoCellAnchor>
  <xdr:twoCellAnchor>
    <xdr:from>
      <xdr:col>8</xdr:col>
      <xdr:colOff>104775</xdr:colOff>
      <xdr:row>16</xdr:row>
      <xdr:rowOff>104775</xdr:rowOff>
    </xdr:from>
    <xdr:to>
      <xdr:col>11</xdr:col>
      <xdr:colOff>514350</xdr:colOff>
      <xdr:row>18</xdr:row>
      <xdr:rowOff>28575</xdr:rowOff>
    </xdr:to>
    <xdr:sp>
      <xdr:nvSpPr>
        <xdr:cNvPr id="6" name="AutoShape 18"/>
        <xdr:cNvSpPr>
          <a:spLocks/>
        </xdr:cNvSpPr>
      </xdr:nvSpPr>
      <xdr:spPr>
        <a:xfrm>
          <a:off x="7067550" y="4791075"/>
          <a:ext cx="2238375" cy="514350"/>
        </a:xfrm>
        <a:prstGeom prst="wedgeRoundRectCallout">
          <a:avLst>
            <a:gd name="adj1" fmla="val 12500"/>
            <a:gd name="adj2" fmla="val -12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Qualitative Anzeige
der x- und Termwerte</a:t>
          </a:r>
        </a:p>
      </xdr:txBody>
    </xdr:sp>
    <xdr:clientData/>
  </xdr:twoCellAnchor>
  <xdr:twoCellAnchor>
    <xdr:from>
      <xdr:col>7</xdr:col>
      <xdr:colOff>123825</xdr:colOff>
      <xdr:row>16</xdr:row>
      <xdr:rowOff>104775</xdr:rowOff>
    </xdr:from>
    <xdr:to>
      <xdr:col>7</xdr:col>
      <xdr:colOff>1638300</xdr:colOff>
      <xdr:row>18</xdr:row>
      <xdr:rowOff>19050</xdr:rowOff>
    </xdr:to>
    <xdr:sp>
      <xdr:nvSpPr>
        <xdr:cNvPr id="7" name="AutoShape 19"/>
        <xdr:cNvSpPr>
          <a:spLocks/>
        </xdr:cNvSpPr>
      </xdr:nvSpPr>
      <xdr:spPr>
        <a:xfrm>
          <a:off x="5286375" y="4791075"/>
          <a:ext cx="1514475" cy="504825"/>
        </a:xfrm>
        <a:prstGeom prst="wedgeRoundRectCallout">
          <a:avLst>
            <a:gd name="adj1" fmla="val -21430"/>
            <a:gd name="adj2" fmla="val -8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</a:t>
          </a:r>
        </a:p>
      </xdr:txBody>
    </xdr:sp>
    <xdr:clientData/>
  </xdr:twoCellAnchor>
  <xdr:twoCellAnchor>
    <xdr:from>
      <xdr:col>4</xdr:col>
      <xdr:colOff>409575</xdr:colOff>
      <xdr:row>16</xdr:row>
      <xdr:rowOff>85725</xdr:rowOff>
    </xdr:from>
    <xdr:to>
      <xdr:col>6</xdr:col>
      <xdr:colOff>1428750</xdr:colOff>
      <xdr:row>18</xdr:row>
      <xdr:rowOff>19050</xdr:rowOff>
    </xdr:to>
    <xdr:sp>
      <xdr:nvSpPr>
        <xdr:cNvPr id="8" name="AutoShape 20"/>
        <xdr:cNvSpPr>
          <a:spLocks/>
        </xdr:cNvSpPr>
      </xdr:nvSpPr>
      <xdr:spPr>
        <a:xfrm>
          <a:off x="2724150" y="4772025"/>
          <a:ext cx="2276475" cy="523875"/>
        </a:xfrm>
        <a:prstGeom prst="wedgeRoundRectCallout">
          <a:avLst>
            <a:gd name="adj1" fmla="val 41111"/>
            <a:gd name="adj2" fmla="val -9146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Hinweise zum Arbeiten mit der Tabelle</a:t>
          </a:r>
        </a:p>
      </xdr:txBody>
    </xdr:sp>
    <xdr:clientData/>
  </xdr:twoCellAnchor>
  <xdr:twoCellAnchor>
    <xdr:from>
      <xdr:col>2</xdr:col>
      <xdr:colOff>1257300</xdr:colOff>
      <xdr:row>12</xdr:row>
      <xdr:rowOff>47625</xdr:rowOff>
    </xdr:from>
    <xdr:to>
      <xdr:col>5</xdr:col>
      <xdr:colOff>9525</xdr:colOff>
      <xdr:row>13</xdr:row>
      <xdr:rowOff>257175</xdr:rowOff>
    </xdr:to>
    <xdr:sp>
      <xdr:nvSpPr>
        <xdr:cNvPr id="9" name="Rectangle 21"/>
        <xdr:cNvSpPr>
          <a:spLocks/>
        </xdr:cNvSpPr>
      </xdr:nvSpPr>
      <xdr:spPr>
        <a:xfrm>
          <a:off x="1581150" y="3533775"/>
          <a:ext cx="1714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Schrittweite der Tabelle einstellen</a:t>
          </a:r>
        </a:p>
      </xdr:txBody>
    </xdr:sp>
    <xdr:clientData/>
  </xdr:twoCellAnchor>
  <xdr:twoCellAnchor>
    <xdr:from>
      <xdr:col>1</xdr:col>
      <xdr:colOff>104775</xdr:colOff>
      <xdr:row>5</xdr:row>
      <xdr:rowOff>66675</xdr:rowOff>
    </xdr:from>
    <xdr:to>
      <xdr:col>3</xdr:col>
      <xdr:colOff>19050</xdr:colOff>
      <xdr:row>6</xdr:row>
      <xdr:rowOff>285750</xdr:rowOff>
    </xdr:to>
    <xdr:sp>
      <xdr:nvSpPr>
        <xdr:cNvPr id="10" name="Rectangle 22"/>
        <xdr:cNvSpPr>
          <a:spLocks/>
        </xdr:cNvSpPr>
      </xdr:nvSpPr>
      <xdr:spPr>
        <a:xfrm>
          <a:off x="285750" y="1466850"/>
          <a:ext cx="1323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x-Wert 
einstellen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Hilfe zum Tabellenblatt: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Grundsätzliche Anmerkung: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Es empfiehlt sich, nicht an den Schiebereglern zu ziehen, sondern in einem möglichst gleichmäßigen Rhythmus auf die entsprechenden Pfeile zu klicken. Auf diese Weise wird eine gleichmäßige Änderung des x-Wertes am besten realisiert und in der Balkengraphik kann das Änderungsverhalten qualitativ mitverfolgt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"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Schrittweite" der x-Werte in der Tabelle: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Die "Schrittweite" der x-Werte in der Tabelle lässt sich mit dem "Δx-Schieber" auf 1 oder 0,1 bzw. 0,01 einstellen. Diese sollte jeweils der aktuelle Veränderung des x-Wertes (Ganzzahl, Zehntel bzw. Hunderstel) angepasst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zurück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Hilfe zum Auffinden besonderer x-Werte: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1.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Untersuche zwischen welchen ganzzahligen x-Werten der gesuchte 
Wert liegt und stelle den kleineren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2. Schritt: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die Zehntel (erste Dezimale) des x-Wertes (zweiter Schieber),
untersuche zwischen welchen Zahlen mit einer Dezimalen der gesuchte x-Wert liegt und stelle die kleinere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3.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danach die Hundertstel (zweite Dezimale) des x-Wertes 
(dritter Schieber) und untersuche zwischen welchen Zahlen mit zwei Dezimalen der gesuchte x-Wert liegt.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Wichtig: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Denke an den "Δx-Schieber".</a:t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Aufgabe4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19050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386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Organisation der Lerngruppen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Die Bearbeitung der einzelnen Dateien sollte grundsätzlich in
     Partnerarbeit erfolgen. 
► Es sollten zwei Schülerinnen / Schüler an einem Rechner
     arbeiten. 
► Nur so ist die gewünschte Diskussion der Inhalte möglich.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466725</xdr:colOff>
      <xdr:row>28</xdr:row>
      <xdr:rowOff>104775</xdr:rowOff>
    </xdr:from>
    <xdr:to>
      <xdr:col>8</xdr:col>
      <xdr:colOff>409575</xdr:colOff>
      <xdr:row>30</xdr:row>
      <xdr:rowOff>133350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46386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28</xdr:row>
      <xdr:rowOff>114300</xdr:rowOff>
    </xdr:from>
    <xdr:to>
      <xdr:col>7</xdr:col>
      <xdr:colOff>409575</xdr:colOff>
      <xdr:row>30</xdr:row>
      <xdr:rowOff>133350</xdr:rowOff>
    </xdr:to>
    <xdr:pic macro="[0]!Aufgabe4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46482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38100</xdr:rowOff>
    </xdr:to>
    <xdr:sp>
      <xdr:nvSpPr>
        <xdr:cNvPr id="17" name="Text 20">
          <a:hlinkClick r:id="rId2"/>
        </xdr:cNvPr>
        <xdr:cNvSpPr txBox="1">
          <a:spLocks noChangeArrowheads="1"/>
        </xdr:cNvSpPr>
      </xdr:nvSpPr>
      <xdr:spPr>
        <a:xfrm>
          <a:off x="257175" y="800100"/>
          <a:ext cx="6296025" cy="42576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Unterrichtsplanung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► Für die diesem Programm zu Grunde liegende Unterrichts-
     sequenz muss eine Arbeitszeit von ca. 5 - 6 Unterrichts-
     stunden eingeplant werden.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► Diese Unterrichtssequenz besteht aus vier Phasen:
     1. Einführung in die Problematik am Beispiel der Stromtarife
     2. Partnerarbeit am Computer
     3. Gruppenarbeit zum Finden von Gleichungslösungen
     4. Ergebnispräsentation und -diskussion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► In der Datei </a:t>
          </a:r>
          <a:r>
            <a:rPr lang="en-US" cap="none" sz="16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Stundenplanung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finden Sie einen tabellarischen 
     Überblick über die Unterichtssequenz mit den Links zu den
     benötigten Materialien. Sehen Sie sich bitte insbesondere die
     Materialien zur Einführungsstunde "Stromtarif" sehr genau an.
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28</xdr:row>
      <xdr:rowOff>123825</xdr:rowOff>
    </xdr:from>
    <xdr:to>
      <xdr:col>8</xdr:col>
      <xdr:colOff>400050</xdr:colOff>
      <xdr:row>30</xdr:row>
      <xdr:rowOff>152400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46577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28</xdr:row>
      <xdr:rowOff>133350</xdr:rowOff>
    </xdr:from>
    <xdr:to>
      <xdr:col>7</xdr:col>
      <xdr:colOff>400050</xdr:colOff>
      <xdr:row>30</xdr:row>
      <xdr:rowOff>152400</xdr:rowOff>
    </xdr:to>
    <xdr:pic macro="[0]!zurück"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6672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38100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576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Wie wird das Programm gestartet?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Grundsätzlich können und sollen alle Dateien über die Datei
     "</a:t>
          </a:r>
          <a:r>
            <a:rPr lang="en-US" cap="none" sz="1600" b="0" i="1" u="none" baseline="0">
              <a:latin typeface="Arial"/>
              <a:ea typeface="Arial"/>
              <a:cs typeface="Arial"/>
            </a:rPr>
            <a:t>terme_start.xls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gestartet werden. 
► Der "Zurück"-Knopf am Anfang und der "Weiter"-Knopf am Ende
     jeder Datei ist immer ein Link zu dieser Start-Datei.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Wichtig!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Speichern der Dateien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► Nach der Bearbeitung jeder Datei, sollte diese gespeichert
     werden. Nur so besteht eine Kontroll- und Nachbearbeitungs-
     möglichkeit. Bitte teilen Sie ihren Schülern 
     ggf. mit, in welchen Ordner sie die Dateien 
     speichern können. 
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28</xdr:row>
      <xdr:rowOff>114300</xdr:rowOff>
    </xdr:from>
    <xdr:to>
      <xdr:col>8</xdr:col>
      <xdr:colOff>400050</xdr:colOff>
      <xdr:row>30</xdr:row>
      <xdr:rowOff>142875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6482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28</xdr:row>
      <xdr:rowOff>123825</xdr:rowOff>
    </xdr:from>
    <xdr:to>
      <xdr:col>7</xdr:col>
      <xdr:colOff>400050</xdr:colOff>
      <xdr:row>30</xdr:row>
      <xdr:rowOff>142875</xdr:rowOff>
    </xdr:to>
    <xdr:pic macro="[0]!zurück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6577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38100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576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Ich wünsche Ihnen nun viel Erfolg mit dem Einsatz des Programms Terme </a:t>
          </a:r>
          <a:r>
            <a:rPr lang="en-US" cap="none" sz="16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 in Ihrer Klasse.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Ihr
Jürgen Roth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6</xdr:col>
      <xdr:colOff>428625</xdr:colOff>
      <xdr:row>28</xdr:row>
      <xdr:rowOff>123825</xdr:rowOff>
    </xdr:from>
    <xdr:to>
      <xdr:col>7</xdr:col>
      <xdr:colOff>400050</xdr:colOff>
      <xdr:row>30</xdr:row>
      <xdr:rowOff>142875</xdr:rowOff>
    </xdr:to>
    <xdr:pic macro="[0]!zurück"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6577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59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1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6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76200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957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Liebe Kollegin, lieber Kollege,
mit dieser Datei möchte ich Ihnen 
          ► das didaktische Konzept des Programms 
               "Terme </a:t>
          </a:r>
          <a:r>
            <a:rPr lang="en-US" cap="none" sz="1600" b="0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vorstellen, 
          ► die wesentlichen Programmfunktionen erläutern und
          ► einige Hinweise zum Einsatz im Unterricht geben.
Bitte nehmen Sie sich einige Minuten Zeit und arbeiten Sie diese Datei durch. 
Viele Grüße
Jürgen Roth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5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28</xdr:row>
      <xdr:rowOff>142875</xdr:rowOff>
    </xdr:from>
    <xdr:to>
      <xdr:col>8</xdr:col>
      <xdr:colOff>400050</xdr:colOff>
      <xdr:row>31</xdr:row>
      <xdr:rowOff>9525</xdr:rowOff>
    </xdr:to>
    <xdr:pic macro="[0]!Aufgabe1a">
      <xdr:nvPicPr>
        <xdr:cNvPr id="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6767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28</xdr:row>
      <xdr:rowOff>152400</xdr:rowOff>
    </xdr:from>
    <xdr:to>
      <xdr:col>7</xdr:col>
      <xdr:colOff>400050</xdr:colOff>
      <xdr:row>31</xdr:row>
      <xdr:rowOff>9525</xdr:rowOff>
    </xdr:to>
    <xdr:pic macro="[0]!Voreinstellungen">
      <xdr:nvPicPr>
        <xdr:cNvPr id="2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6863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25</xdr:row>
      <xdr:rowOff>133350</xdr:rowOff>
    </xdr:from>
    <xdr:to>
      <xdr:col>7</xdr:col>
      <xdr:colOff>247650</xdr:colOff>
      <xdr:row>27</xdr:row>
      <xdr:rowOff>85725</xdr:rowOff>
    </xdr:to>
    <xdr:sp>
      <xdr:nvSpPr>
        <xdr:cNvPr id="21" name="AutoShape 177"/>
        <xdr:cNvSpPr>
          <a:spLocks/>
        </xdr:cNvSpPr>
      </xdr:nvSpPr>
      <xdr:spPr>
        <a:xfrm>
          <a:off x="4724400" y="4181475"/>
          <a:ext cx="857250" cy="276225"/>
        </a:xfrm>
        <a:prstGeom prst="wedgeEllipseCallout">
          <a:avLst>
            <a:gd name="adj1" fmla="val 26189"/>
            <a:gd name="adj2" fmla="val 11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342900</xdr:colOff>
      <xdr:row>25</xdr:row>
      <xdr:rowOff>133350</xdr:rowOff>
    </xdr:from>
    <xdr:to>
      <xdr:col>8</xdr:col>
      <xdr:colOff>409575</xdr:colOff>
      <xdr:row>27</xdr:row>
      <xdr:rowOff>85725</xdr:rowOff>
    </xdr:to>
    <xdr:sp>
      <xdr:nvSpPr>
        <xdr:cNvPr id="22" name="AutoShape 178"/>
        <xdr:cNvSpPr>
          <a:spLocks/>
        </xdr:cNvSpPr>
      </xdr:nvSpPr>
      <xdr:spPr>
        <a:xfrm>
          <a:off x="5676900" y="4181475"/>
          <a:ext cx="828675" cy="276225"/>
        </a:xfrm>
        <a:prstGeom prst="wedgeEllipseCallout">
          <a:avLst>
            <a:gd name="adj1" fmla="val -2458"/>
            <a:gd name="adj2" fmla="val 10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66675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8625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
Zur Navigation durch die Seiten sind neben den "Zurück"- und "Weiter"-Knöpfen gelegentlich noch folgende Bedienelemente vorhanden: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438150</xdr:colOff>
      <xdr:row>28</xdr:row>
      <xdr:rowOff>123825</xdr:rowOff>
    </xdr:from>
    <xdr:to>
      <xdr:col>8</xdr:col>
      <xdr:colOff>381000</xdr:colOff>
      <xdr:row>30</xdr:row>
      <xdr:rowOff>152400</xdr:rowOff>
    </xdr:to>
    <xdr:pic macro="[0]!Aufgabe2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6577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28</xdr:row>
      <xdr:rowOff>133350</xdr:rowOff>
    </xdr:from>
    <xdr:to>
      <xdr:col>7</xdr:col>
      <xdr:colOff>381000</xdr:colOff>
      <xdr:row>30</xdr:row>
      <xdr:rowOff>152400</xdr:rowOff>
    </xdr:to>
    <xdr:pic macro="[0]!Aufgabe1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46672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20</xdr:row>
      <xdr:rowOff>85725</xdr:rowOff>
    </xdr:from>
    <xdr:to>
      <xdr:col>2</xdr:col>
      <xdr:colOff>295275</xdr:colOff>
      <xdr:row>22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3242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19</xdr:row>
      <xdr:rowOff>9525</xdr:rowOff>
    </xdr:from>
    <xdr:to>
      <xdr:col>7</xdr:col>
      <xdr:colOff>514350</xdr:colOff>
      <xdr:row>22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3219450" y="3086100"/>
          <a:ext cx="2628900" cy="581025"/>
        </a:xfrm>
        <a:prstGeom prst="wedgeRoundRectCallout">
          <a:avLst>
            <a:gd name="adj1" fmla="val -101884"/>
            <a:gd name="adj2" fmla="val 2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Tabelle bzw. 
zurück zum Text springen.</a:t>
          </a:r>
        </a:p>
      </xdr:txBody>
    </xdr:sp>
    <xdr:clientData/>
  </xdr:twoCellAnchor>
  <xdr:twoCellAnchor editAs="oneCell">
    <xdr:from>
      <xdr:col>1</xdr:col>
      <xdr:colOff>695325</xdr:colOff>
      <xdr:row>15</xdr:row>
      <xdr:rowOff>38100</xdr:rowOff>
    </xdr:from>
    <xdr:to>
      <xdr:col>2</xdr:col>
      <xdr:colOff>285750</xdr:colOff>
      <xdr:row>17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24669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13</xdr:row>
      <xdr:rowOff>152400</xdr:rowOff>
    </xdr:from>
    <xdr:to>
      <xdr:col>7</xdr:col>
      <xdr:colOff>466725</xdr:colOff>
      <xdr:row>15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314700" y="2257425"/>
          <a:ext cx="2486025" cy="323850"/>
        </a:xfrm>
        <a:prstGeom prst="wedgeRoundRectCallout">
          <a:avLst>
            <a:gd name="adj1" fmla="val -109388"/>
            <a:gd name="adj2" fmla="val 5882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.Zur Online-Hilfe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Ziele des Programmeinsatzes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Die Schülerinnen und Schülern sollen Erfahrungen zum 
    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Änderungsverhalten von Termen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mit einer Variable (hier, 
     wie in der Regel, mit x bezeichnet) sammeln.
► Die grundlegende Frage dabei ist: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Wie wirkt sich eine
     Veränderung des x-Wertes auf den Termwert aus?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
► Mit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qualitativen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(größer / kleiner werden, gleichmäßige / 
     ungleichmäßige Änderung, schnellere / langsamere Änderung) 
     und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quantitativen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(u.a. Maximum, Minimum, f(0)=?) Aussagen,
     soll das Änderungsverhalten von Termen erfasst werden.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29</xdr:row>
      <xdr:rowOff>19050</xdr:rowOff>
    </xdr:from>
    <xdr:to>
      <xdr:col>8</xdr:col>
      <xdr:colOff>400050</xdr:colOff>
      <xdr:row>31</xdr:row>
      <xdr:rowOff>47625</xdr:rowOff>
    </xdr:to>
    <xdr:pic macro="[0]!Aufgabe2a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7148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29</xdr:row>
      <xdr:rowOff>28575</xdr:rowOff>
    </xdr:from>
    <xdr:to>
      <xdr:col>7</xdr:col>
      <xdr:colOff>419100</xdr:colOff>
      <xdr:row>31</xdr:row>
      <xdr:rowOff>47625</xdr:rowOff>
    </xdr:to>
    <xdr:pic macro="[0]!Aufgabe1a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7244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Was soll gelernt werden?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Die Schülerinnen und Schüler sollen durch diese Unterrichtssequenz lernen,
► sich auch ohne das Werkzeug Computer, also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im Kopf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, das
     Änderungsverhalten von einfachen Termen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vorzustellen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,
► bei Problemstellungen mit dem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Änderungsverhalten zu
     argumentieren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und
► damit z. B. zu erschließen, ob zu einer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Gleichung eine Lösung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     existieren kann und wo sie gegebenenfalls etwa liegt.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29</xdr:row>
      <xdr:rowOff>19050</xdr:rowOff>
    </xdr:from>
    <xdr:to>
      <xdr:col>8</xdr:col>
      <xdr:colOff>400050</xdr:colOff>
      <xdr:row>31</xdr:row>
      <xdr:rowOff>47625</xdr:rowOff>
    </xdr:to>
    <xdr:pic macro="[0]!Aufgabe3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71487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29</xdr:row>
      <xdr:rowOff>28575</xdr:rowOff>
    </xdr:from>
    <xdr:to>
      <xdr:col>7</xdr:col>
      <xdr:colOff>419100</xdr:colOff>
      <xdr:row>31</xdr:row>
      <xdr:rowOff>47625</xdr:rowOff>
    </xdr:to>
    <xdr:pic macro="[0]!Aufgabe2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7244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 macro="[0]!weiter">
      <xdr:nvSpPr>
        <xdr:cNvPr id="17" name="Text 20">
          <a:hlinkClick r:id="rId2"/>
        </xdr:cNvPr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Wie sollen die Schüler mit dem Programm arbeiten?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Mit Hilfe von "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Schiebereglern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können die Schülerinnen und
     Schüler den x-Wert variieren und an Hand von dynamischen
     Tabellen und Balkendiagrammen die Auswirkungen auf den 
     Termwert studieren.  (</a:t>
          </a:r>
          <a:r>
            <a:rPr lang="en-US" cap="none" sz="16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Beispiel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
► Die Schülerinnen und Schüler dürfen aber nicht nur mechanisch
     „Regler verstellen" oder "mit der Maus ziehen“, sondern müssen
     sich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gedanklich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mit den entstehenden Veränderungen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aus-
     einandersetzen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. 
► Diese aktive gedankliche Auseinandersetzung wird dadurch
     unterstützt, dass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schriftliche Vorhersagen, Begründungen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
     und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Problemlösungen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eingefordert werden. Dabei ist die 
     Diskussion mit dem Banknachbarn erwünscht. 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485775</xdr:colOff>
      <xdr:row>29</xdr:row>
      <xdr:rowOff>47625</xdr:rowOff>
    </xdr:from>
    <xdr:to>
      <xdr:col>8</xdr:col>
      <xdr:colOff>428625</xdr:colOff>
      <xdr:row>31</xdr:row>
      <xdr:rowOff>76200</xdr:rowOff>
    </xdr:to>
    <xdr:pic macro="[0]!Aufgabe3a"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47434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29</xdr:row>
      <xdr:rowOff>47625</xdr:rowOff>
    </xdr:from>
    <xdr:to>
      <xdr:col>7</xdr:col>
      <xdr:colOff>438150</xdr:colOff>
      <xdr:row>31</xdr:row>
      <xdr:rowOff>66675</xdr:rowOff>
    </xdr:to>
    <xdr:pic macro="[0]!Aufgabe2a"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47434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1362075</xdr:colOff>
      <xdr:row>13</xdr:row>
      <xdr:rowOff>190500</xdr:rowOff>
    </xdr:from>
    <xdr:to>
      <xdr:col>7</xdr:col>
      <xdr:colOff>285750</xdr:colOff>
      <xdr:row>15</xdr:row>
      <xdr:rowOff>95250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9814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11</xdr:row>
      <xdr:rowOff>114300</xdr:rowOff>
    </xdr:from>
    <xdr:to>
      <xdr:col>4</xdr:col>
      <xdr:colOff>866775</xdr:colOff>
      <xdr:row>14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304800" y="3305175"/>
          <a:ext cx="2876550" cy="790575"/>
        </a:xfrm>
        <a:prstGeom prst="wedgeRoundRectCallout">
          <a:avLst>
            <a:gd name="adj1" fmla="val 23509"/>
            <a:gd name="adj2" fmla="val -14518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Hier kann der aktuelle x-Wert festgelegt werden.
 Bitte ausprobieren!</a:t>
          </a:r>
        </a:p>
      </xdr:txBody>
    </xdr:sp>
    <xdr:clientData/>
  </xdr:twoCellAnchor>
  <xdr:twoCellAnchor>
    <xdr:from>
      <xdr:col>6</xdr:col>
      <xdr:colOff>428625</xdr:colOff>
      <xdr:row>16</xdr:row>
      <xdr:rowOff>257175</xdr:rowOff>
    </xdr:from>
    <xdr:to>
      <xdr:col>7</xdr:col>
      <xdr:colOff>352425</xdr:colOff>
      <xdr:row>18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000500" y="4933950"/>
          <a:ext cx="1514475" cy="495300"/>
        </a:xfrm>
        <a:prstGeom prst="wedgeRoundRectCallout">
          <a:avLst>
            <a:gd name="adj1" fmla="val 28152"/>
            <a:gd name="adj2" fmla="val -13205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Beispielaufgabe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Auf der nächsten Seite finden Sie ein Beispiel für eine 
     Aufgabenseite. 
► Bei jeder Teilaufgabe ist der Aufgabentext in einen grünen
     Kasten gesetzt, während die von den Schülerinnen und
     Schülern auszufüllenden Textkästen grau hinterlegt sind.
► Bitte sehen Sie sich insbesondere die zugehörige Tabelle an
     und machen Sie sich mit der Funktionsweise der Schiebe-
     regler vertraut.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Lehrerinformationen</a:t>
          </a:r>
        </a:p>
      </xdr:txBody>
    </xdr:sp>
    <xdr:clientData/>
  </xdr:twoCellAnchor>
  <xdr:twoCellAnchor>
    <xdr:from>
      <xdr:col>7</xdr:col>
      <xdr:colOff>457200</xdr:colOff>
      <xdr:row>29</xdr:row>
      <xdr:rowOff>9525</xdr:rowOff>
    </xdr:from>
    <xdr:to>
      <xdr:col>8</xdr:col>
      <xdr:colOff>400050</xdr:colOff>
      <xdr:row>31</xdr:row>
      <xdr:rowOff>38100</xdr:rowOff>
    </xdr:to>
    <xdr:pic macro="[0]!Aufgabe4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7053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29</xdr:row>
      <xdr:rowOff>9525</xdr:rowOff>
    </xdr:from>
    <xdr:to>
      <xdr:col>7</xdr:col>
      <xdr:colOff>400050</xdr:colOff>
      <xdr:row>31</xdr:row>
      <xdr:rowOff>28575</xdr:rowOff>
    </xdr:to>
    <xdr:pic macro="[0]!Aufgabe3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7053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Termänderung:     f(x) = x² – 3</a:t>
          </a:r>
        </a:p>
      </xdr:txBody>
    </xdr:sp>
    <xdr:clientData/>
  </xdr:twoCellAnchor>
  <xdr:twoCellAnchor>
    <xdr:from>
      <xdr:col>0</xdr:col>
      <xdr:colOff>276225</xdr:colOff>
      <xdr:row>4</xdr:row>
      <xdr:rowOff>114300</xdr:rowOff>
    </xdr:from>
    <xdr:to>
      <xdr:col>8</xdr:col>
      <xdr:colOff>466725</xdr:colOff>
      <xdr:row>17</xdr:row>
      <xdr:rowOff>47625</xdr:rowOff>
    </xdr:to>
    <xdr:sp>
      <xdr:nvSpPr>
        <xdr:cNvPr id="18" name="Text 20"/>
        <xdr:cNvSpPr txBox="1">
          <a:spLocks noChangeArrowheads="1"/>
        </xdr:cNvSpPr>
      </xdr:nvSpPr>
      <xdr:spPr>
        <a:xfrm>
          <a:off x="276225" y="762000"/>
          <a:ext cx="6286500" cy="2038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Beispielaufgabe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(a)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Stelle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möglichst genau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fest, bei welchen x-Werten die größten bzw. die
      kleinsten Termwerte auftreten. Was fällt dir auf?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(b)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Für welche x-Werte nimmt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an? 
      ► Warum gibt es zwei x-Werte für die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annimmt?
      ► Kann man allgemein sagen, dass ein 
           x² - Term jeden möglichen Termwert 
           zweimal annimmt? Begründe!</a:t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7</xdr:col>
      <xdr:colOff>352425</xdr:colOff>
      <xdr:row>16</xdr:row>
      <xdr:rowOff>57150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14</xdr:row>
      <xdr:rowOff>28575</xdr:rowOff>
    </xdr:from>
    <xdr:to>
      <xdr:col>8</xdr:col>
      <xdr:colOff>371475</xdr:colOff>
      <xdr:row>16</xdr:row>
      <xdr:rowOff>57150</xdr:rowOff>
    </xdr:to>
    <xdr:pic macro="[0]!Aufgabe5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22955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14</xdr:row>
      <xdr:rowOff>38100</xdr:rowOff>
    </xdr:from>
    <xdr:to>
      <xdr:col>6</xdr:col>
      <xdr:colOff>704850</xdr:colOff>
      <xdr:row>16</xdr:row>
      <xdr:rowOff>57150</xdr:rowOff>
    </xdr:to>
    <xdr:pic macro="[0]!Aufgabe3a"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23050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14</xdr:row>
      <xdr:rowOff>38100</xdr:rowOff>
    </xdr:from>
    <xdr:to>
      <xdr:col>5</xdr:col>
      <xdr:colOff>666750</xdr:colOff>
      <xdr:row>16</xdr:row>
      <xdr:rowOff>57150</xdr:rowOff>
    </xdr:to>
    <xdr:pic macro="[0]!Hilfe_zu_Aufgabe8"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24325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123825</xdr:rowOff>
    </xdr:from>
    <xdr:to>
      <xdr:col>8</xdr:col>
      <xdr:colOff>457200</xdr:colOff>
      <xdr:row>31</xdr:row>
      <xdr:rowOff>0</xdr:rowOff>
    </xdr:to>
    <xdr:sp fLocksText="0">
      <xdr:nvSpPr>
        <xdr:cNvPr id="23" name="Text 20"/>
        <xdr:cNvSpPr txBox="1">
          <a:spLocks noChangeArrowheads="1"/>
        </xdr:cNvSpPr>
      </xdr:nvSpPr>
      <xdr:spPr>
        <a:xfrm>
          <a:off x="276225" y="2876550"/>
          <a:ext cx="6276975" cy="2143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Antwort: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285750</xdr:colOff>
      <xdr:row>27</xdr:row>
      <xdr:rowOff>133350</xdr:rowOff>
    </xdr:from>
    <xdr:to>
      <xdr:col>8</xdr:col>
      <xdr:colOff>409575</xdr:colOff>
      <xdr:row>30</xdr:row>
      <xdr:rowOff>114300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4857750" y="4505325"/>
          <a:ext cx="1647825" cy="4667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28</xdr:row>
      <xdr:rowOff>38100</xdr:rowOff>
    </xdr:from>
    <xdr:to>
      <xdr:col>8</xdr:col>
      <xdr:colOff>342900</xdr:colOff>
      <xdr:row>30</xdr:row>
      <xdr:rowOff>66675</xdr:rowOff>
    </xdr:to>
    <xdr:pic macro="[0]!Aufgabe5">
      <xdr:nvPicPr>
        <xdr:cNvPr id="2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45720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28</xdr:row>
      <xdr:rowOff>38100</xdr:rowOff>
    </xdr:from>
    <xdr:to>
      <xdr:col>7</xdr:col>
      <xdr:colOff>342900</xdr:colOff>
      <xdr:row>30</xdr:row>
      <xdr:rowOff>57150</xdr:rowOff>
    </xdr:to>
    <xdr:pic macro="[0]!Aufgabe3a">
      <xdr:nvPicPr>
        <xdr:cNvPr id="2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45720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11</xdr:row>
      <xdr:rowOff>152400</xdr:rowOff>
    </xdr:from>
    <xdr:to>
      <xdr:col>6</xdr:col>
      <xdr:colOff>647700</xdr:colOff>
      <xdr:row>13</xdr:row>
      <xdr:rowOff>76200</xdr:rowOff>
    </xdr:to>
    <xdr:sp>
      <xdr:nvSpPr>
        <xdr:cNvPr id="27" name="AutoShape 31"/>
        <xdr:cNvSpPr>
          <a:spLocks/>
        </xdr:cNvSpPr>
      </xdr:nvSpPr>
      <xdr:spPr>
        <a:xfrm>
          <a:off x="4505325" y="1933575"/>
          <a:ext cx="714375" cy="247650"/>
        </a:xfrm>
        <a:prstGeom prst="wedgeRoundRectCallout">
          <a:avLst>
            <a:gd name="adj1" fmla="val 257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428625</xdr:colOff>
      <xdr:row>12</xdr:row>
      <xdr:rowOff>0</xdr:rowOff>
    </xdr:from>
    <xdr:to>
      <xdr:col>8</xdr:col>
      <xdr:colOff>371475</xdr:colOff>
      <xdr:row>13</xdr:row>
      <xdr:rowOff>85725</xdr:rowOff>
    </xdr:to>
    <xdr:sp>
      <xdr:nvSpPr>
        <xdr:cNvPr id="28" name="AutoShape 32"/>
        <xdr:cNvSpPr>
          <a:spLocks/>
        </xdr:cNvSpPr>
      </xdr:nvSpPr>
      <xdr:spPr>
        <a:xfrm>
          <a:off x="5762625" y="1943100"/>
          <a:ext cx="704850" cy="247650"/>
        </a:xfrm>
        <a:prstGeom prst="wedgeRoundRectCallout">
          <a:avLst>
            <a:gd name="adj1" fmla="val -239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  <xdr:twoCellAnchor>
    <xdr:from>
      <xdr:col>6</xdr:col>
      <xdr:colOff>257175</xdr:colOff>
      <xdr:row>19</xdr:row>
      <xdr:rowOff>104775</xdr:rowOff>
    </xdr:from>
    <xdr:to>
      <xdr:col>7</xdr:col>
      <xdr:colOff>676275</xdr:colOff>
      <xdr:row>21</xdr:row>
      <xdr:rowOff>85725</xdr:rowOff>
    </xdr:to>
    <xdr:sp>
      <xdr:nvSpPr>
        <xdr:cNvPr id="29" name="AutoShape 33"/>
        <xdr:cNvSpPr>
          <a:spLocks/>
        </xdr:cNvSpPr>
      </xdr:nvSpPr>
      <xdr:spPr>
        <a:xfrm>
          <a:off x="4829175" y="3181350"/>
          <a:ext cx="1181100" cy="304800"/>
        </a:xfrm>
        <a:prstGeom prst="wedgeRoundRectCallout">
          <a:avLst>
            <a:gd name="adj1" fmla="val 7421"/>
            <a:gd name="adj2" fmla="val -22179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Zur Tabelle </a:t>
          </a:r>
        </a:p>
      </xdr:txBody>
    </xdr:sp>
    <xdr:clientData/>
  </xdr:twoCellAnchor>
  <xdr:twoCellAnchor>
    <xdr:from>
      <xdr:col>3</xdr:col>
      <xdr:colOff>523875</xdr:colOff>
      <xdr:row>19</xdr:row>
      <xdr:rowOff>123825</xdr:rowOff>
    </xdr:from>
    <xdr:to>
      <xdr:col>5</xdr:col>
      <xdr:colOff>638175</xdr:colOff>
      <xdr:row>21</xdr:row>
      <xdr:rowOff>95250</xdr:rowOff>
    </xdr:to>
    <xdr:sp>
      <xdr:nvSpPr>
        <xdr:cNvPr id="30" name="AutoShape 35"/>
        <xdr:cNvSpPr>
          <a:spLocks/>
        </xdr:cNvSpPr>
      </xdr:nvSpPr>
      <xdr:spPr>
        <a:xfrm>
          <a:off x="2809875" y="3200400"/>
          <a:ext cx="1638300" cy="295275"/>
        </a:xfrm>
        <a:prstGeom prst="wedgeRoundRectCallout">
          <a:avLst>
            <a:gd name="adj1" fmla="val 33138"/>
            <a:gd name="adj2" fmla="val -24354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Online-Hilfe</a:t>
          </a:r>
        </a:p>
      </xdr:txBody>
    </xdr:sp>
    <xdr:clientData/>
  </xdr:twoCellAnchor>
  <xdr:twoCellAnchor>
    <xdr:from>
      <xdr:col>0</xdr:col>
      <xdr:colOff>609600</xdr:colOff>
      <xdr:row>23</xdr:row>
      <xdr:rowOff>66675</xdr:rowOff>
    </xdr:from>
    <xdr:to>
      <xdr:col>3</xdr:col>
      <xdr:colOff>638175</xdr:colOff>
      <xdr:row>26</xdr:row>
      <xdr:rowOff>123825</xdr:rowOff>
    </xdr:to>
    <xdr:sp>
      <xdr:nvSpPr>
        <xdr:cNvPr id="31" name="AutoShape 36"/>
        <xdr:cNvSpPr>
          <a:spLocks/>
        </xdr:cNvSpPr>
      </xdr:nvSpPr>
      <xdr:spPr>
        <a:xfrm>
          <a:off x="609600" y="3790950"/>
          <a:ext cx="2314575" cy="542925"/>
        </a:xfrm>
        <a:prstGeom prst="wedgeRoundRectCallout">
          <a:avLst>
            <a:gd name="adj1" fmla="val -20370"/>
            <a:gd name="adj2" fmla="val -1114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Kann nach "Anklicken" beschriftet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tabSelected="1" zoomScale="70" zoomScaleNormal="70" workbookViewId="0" topLeftCell="A1">
      <selection activeCell="A1" sqref="A1"/>
    </sheetView>
  </sheetViews>
  <sheetFormatPr defaultColWidth="11.421875" defaultRowHeight="12.75"/>
  <sheetData/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/>
  <dimension ref="A1:K52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33" customWidth="1"/>
    <col min="10" max="10" width="5.57421875" style="34" customWidth="1"/>
    <col min="11" max="11" width="11.421875" style="29" customWidth="1"/>
    <col min="12" max="49" width="11.421875" style="20" customWidth="1"/>
    <col min="50" max="90" width="11.421875" style="4" customWidth="1"/>
  </cols>
  <sheetData>
    <row r="1" spans="1:11" ht="15.75" customHeight="1" thickBot="1">
      <c r="A1" s="20"/>
      <c r="B1" s="20"/>
      <c r="C1" s="20"/>
      <c r="D1" s="20"/>
      <c r="E1" s="20"/>
      <c r="F1" s="24"/>
      <c r="G1" s="27"/>
      <c r="H1" s="28"/>
      <c r="I1" s="28"/>
      <c r="J1" s="22"/>
      <c r="K1" s="20"/>
    </row>
    <row r="2" spans="1:11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35"/>
      <c r="J2" s="22"/>
      <c r="K2" s="20"/>
    </row>
    <row r="3" spans="1:11" ht="24" thickBot="1">
      <c r="A3" s="20"/>
      <c r="B3" s="44" t="s">
        <v>7</v>
      </c>
      <c r="C3" s="45"/>
      <c r="D3" s="45"/>
      <c r="E3" s="46"/>
      <c r="F3" s="20"/>
      <c r="G3" s="11">
        <f>$C$9-5*$C$15</f>
        <v>-35</v>
      </c>
      <c r="H3" s="39">
        <f>G3^2-3</f>
        <v>1222</v>
      </c>
      <c r="I3" s="36"/>
      <c r="J3" s="22"/>
      <c r="K3" s="20"/>
    </row>
    <row r="4" spans="1:11" ht="23.25">
      <c r="A4" s="20"/>
      <c r="B4" s="20"/>
      <c r="C4" s="20"/>
      <c r="D4" s="20"/>
      <c r="E4" s="20"/>
      <c r="F4" s="20"/>
      <c r="G4" s="11">
        <f>$C$9-4*$C$15</f>
        <v>-34</v>
      </c>
      <c r="H4" s="39">
        <f aca="true" t="shared" si="0" ref="H4:H13">G4^2-3</f>
        <v>1153</v>
      </c>
      <c r="I4" s="36"/>
      <c r="J4" s="22"/>
      <c r="K4" s="20"/>
    </row>
    <row r="5" spans="1:11" ht="23.25">
      <c r="A5" s="20"/>
      <c r="B5" s="20"/>
      <c r="C5" s="20"/>
      <c r="D5" s="20"/>
      <c r="E5" s="20"/>
      <c r="F5" s="20"/>
      <c r="G5" s="11">
        <f>$C$9-3*$C$15</f>
        <v>-33</v>
      </c>
      <c r="H5" s="39">
        <f t="shared" si="0"/>
        <v>1086</v>
      </c>
      <c r="I5" s="36"/>
      <c r="J5" s="22"/>
      <c r="K5" s="20"/>
    </row>
    <row r="6" spans="1:11" ht="23.25">
      <c r="A6" s="20"/>
      <c r="B6" s="18"/>
      <c r="C6" s="37"/>
      <c r="D6" s="54" t="s">
        <v>3</v>
      </c>
      <c r="E6" s="54"/>
      <c r="F6" s="20"/>
      <c r="G6" s="11">
        <f>$C$9-2*$C$15</f>
        <v>-32</v>
      </c>
      <c r="H6" s="39">
        <f t="shared" si="0"/>
        <v>1021</v>
      </c>
      <c r="I6" s="36"/>
      <c r="J6" s="22"/>
      <c r="K6" s="20"/>
    </row>
    <row r="7" spans="1:11" ht="24" thickBot="1">
      <c r="A7" s="20"/>
      <c r="B7" s="18"/>
      <c r="C7" s="18"/>
      <c r="D7" s="18"/>
      <c r="E7" s="43">
        <v>0</v>
      </c>
      <c r="F7" s="20"/>
      <c r="G7" s="11">
        <f>$C$9-1*$C$15</f>
        <v>-31</v>
      </c>
      <c r="H7" s="39">
        <f t="shared" si="0"/>
        <v>958</v>
      </c>
      <c r="I7" s="36"/>
      <c r="J7" s="22"/>
      <c r="K7" s="20"/>
    </row>
    <row r="8" spans="1:11" ht="23.25">
      <c r="A8" s="20"/>
      <c r="B8" s="18"/>
      <c r="C8" s="2" t="s">
        <v>0</v>
      </c>
      <c r="D8" s="54" t="s">
        <v>4</v>
      </c>
      <c r="E8" s="54"/>
      <c r="F8" s="20"/>
      <c r="G8" s="13">
        <f>$C$9</f>
        <v>-30</v>
      </c>
      <c r="H8" s="41">
        <f t="shared" si="0"/>
        <v>897</v>
      </c>
      <c r="I8" s="36"/>
      <c r="J8" s="22"/>
      <c r="K8" s="20"/>
    </row>
    <row r="9" spans="1:11" ht="24" thickBot="1">
      <c r="A9" s="20"/>
      <c r="B9" s="18"/>
      <c r="C9" s="10">
        <f>(E7-30)+0.1*C10+0.01*C11</f>
        <v>-30</v>
      </c>
      <c r="D9" s="18"/>
      <c r="E9" s="18"/>
      <c r="F9" s="20"/>
      <c r="G9" s="11">
        <f>$C$9+1*$C$15</f>
        <v>-29</v>
      </c>
      <c r="H9" s="39">
        <f t="shared" si="0"/>
        <v>838</v>
      </c>
      <c r="I9" s="36"/>
      <c r="J9" s="22"/>
      <c r="K9" s="20"/>
    </row>
    <row r="10" spans="1:11" ht="23.25">
      <c r="A10" s="20"/>
      <c r="B10" s="18"/>
      <c r="C10" s="42">
        <v>0</v>
      </c>
      <c r="D10" s="53" t="s">
        <v>5</v>
      </c>
      <c r="E10" s="53"/>
      <c r="F10" s="20"/>
      <c r="G10" s="11">
        <f>$C$9+2*$C$15</f>
        <v>-28</v>
      </c>
      <c r="H10" s="39">
        <f t="shared" si="0"/>
        <v>781</v>
      </c>
      <c r="I10" s="36"/>
      <c r="J10" s="22"/>
      <c r="K10" s="20"/>
    </row>
    <row r="11" spans="1:11" ht="23.25">
      <c r="A11" s="20"/>
      <c r="B11" s="18"/>
      <c r="C11" s="42">
        <v>0</v>
      </c>
      <c r="D11" s="18"/>
      <c r="E11" s="18"/>
      <c r="F11" s="20"/>
      <c r="G11" s="11">
        <f>$C$9+3*$C$15</f>
        <v>-27</v>
      </c>
      <c r="H11" s="39">
        <f t="shared" si="0"/>
        <v>726</v>
      </c>
      <c r="I11" s="36"/>
      <c r="J11" s="22"/>
      <c r="K11" s="20"/>
    </row>
    <row r="12" spans="1:11" ht="23.25">
      <c r="A12" s="20"/>
      <c r="B12" s="20"/>
      <c r="C12" s="20"/>
      <c r="D12" s="20"/>
      <c r="E12" s="20"/>
      <c r="F12" s="20"/>
      <c r="G12" s="11">
        <f>$C$9+4*$C$15</f>
        <v>-26</v>
      </c>
      <c r="H12" s="39">
        <f t="shared" si="0"/>
        <v>673</v>
      </c>
      <c r="I12" s="36"/>
      <c r="J12" s="22"/>
      <c r="K12" s="20"/>
    </row>
    <row r="13" spans="1:11" ht="24" thickBot="1">
      <c r="A13" s="20"/>
      <c r="B13" s="18"/>
      <c r="C13" s="18"/>
      <c r="D13" s="18"/>
      <c r="E13" s="18"/>
      <c r="F13" s="20"/>
      <c r="G13" s="12">
        <f>$C$9+5*$C$15</f>
        <v>-25</v>
      </c>
      <c r="H13" s="40">
        <f t="shared" si="0"/>
        <v>622</v>
      </c>
      <c r="I13" s="36"/>
      <c r="J13" s="22"/>
      <c r="K13" s="20"/>
    </row>
    <row r="14" spans="1:11" ht="23.25">
      <c r="A14" s="20"/>
      <c r="B14" s="18"/>
      <c r="C14" s="5" t="s">
        <v>2</v>
      </c>
      <c r="D14" s="18"/>
      <c r="E14" s="18"/>
      <c r="F14" s="20"/>
      <c r="G14" s="20"/>
      <c r="H14" s="20"/>
      <c r="I14" s="28"/>
      <c r="J14" s="22"/>
      <c r="K14" s="20"/>
    </row>
    <row r="15" spans="1:11" ht="24" thickBot="1">
      <c r="A15" s="20"/>
      <c r="B15" s="18"/>
      <c r="C15" s="10">
        <f>1*10^(-C16)</f>
        <v>1</v>
      </c>
      <c r="D15" s="18"/>
      <c r="E15" s="18"/>
      <c r="F15" s="20"/>
      <c r="G15" s="20"/>
      <c r="H15" s="20"/>
      <c r="I15" s="28"/>
      <c r="J15" s="22"/>
      <c r="K15" s="20"/>
    </row>
    <row r="16" spans="1:11" ht="23.25">
      <c r="A16" s="20"/>
      <c r="B16" s="18"/>
      <c r="C16" s="42">
        <v>0</v>
      </c>
      <c r="D16" s="18"/>
      <c r="E16" s="18"/>
      <c r="F16" s="20"/>
      <c r="G16" s="20"/>
      <c r="H16" s="20"/>
      <c r="I16" s="28"/>
      <c r="J16" s="22"/>
      <c r="K16" s="20"/>
    </row>
    <row r="17" spans="1:1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</row>
    <row r="19" spans="1:1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</row>
    <row r="20" spans="1:1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</row>
    <row r="21" spans="1:1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</row>
    <row r="22" spans="1:1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</row>
    <row r="23" spans="1:1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</row>
    <row r="24" spans="1:1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</row>
    <row r="25" spans="1:1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</row>
    <row r="26" spans="1:1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</row>
    <row r="27" spans="1:1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</row>
    <row r="28" spans="1:1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</row>
    <row r="29" spans="1:1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</row>
    <row r="30" spans="1:1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</row>
    <row r="31" spans="1:1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</row>
    <row r="32" spans="1:1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</row>
    <row r="33" spans="1:11" ht="23.25">
      <c r="A33" s="20"/>
      <c r="B33" s="20"/>
      <c r="C33" s="20"/>
      <c r="D33" s="20"/>
      <c r="E33" s="20"/>
      <c r="F33" s="24"/>
      <c r="G33" s="27"/>
      <c r="H33" s="28"/>
      <c r="I33" s="28"/>
      <c r="J33" s="22"/>
      <c r="K33" s="20"/>
    </row>
    <row r="34" spans="1:11" ht="23.25">
      <c r="A34" s="20"/>
      <c r="B34" s="20"/>
      <c r="C34" s="20"/>
      <c r="D34" s="20"/>
      <c r="E34" s="20"/>
      <c r="F34" s="24"/>
      <c r="G34" s="27"/>
      <c r="H34" s="28"/>
      <c r="I34" s="28"/>
      <c r="J34" s="22"/>
      <c r="K34" s="20"/>
    </row>
    <row r="35" spans="1:11" ht="23.25">
      <c r="A35" s="20"/>
      <c r="B35" s="20"/>
      <c r="C35" s="20"/>
      <c r="D35" s="20"/>
      <c r="E35" s="20"/>
      <c r="F35" s="24"/>
      <c r="G35" s="27"/>
      <c r="H35" s="28"/>
      <c r="I35" s="28"/>
      <c r="J35" s="22"/>
      <c r="K35" s="20"/>
    </row>
    <row r="36" spans="1:11" ht="23.25">
      <c r="A36" s="20"/>
      <c r="B36" s="20"/>
      <c r="C36" s="20"/>
      <c r="D36" s="20"/>
      <c r="E36" s="20"/>
      <c r="F36" s="24"/>
      <c r="G36" s="27"/>
      <c r="H36" s="28"/>
      <c r="I36" s="28"/>
      <c r="J36" s="22"/>
      <c r="K36" s="20"/>
    </row>
    <row r="37" spans="1:8" ht="23.25">
      <c r="A37" s="20"/>
      <c r="B37" s="20"/>
      <c r="C37" s="29"/>
      <c r="D37" s="29"/>
      <c r="E37" s="29"/>
      <c r="F37" s="31"/>
      <c r="G37" s="32"/>
      <c r="H37" s="33"/>
    </row>
    <row r="38" spans="1:8" ht="23.25">
      <c r="A38" s="20"/>
      <c r="B38" s="20"/>
      <c r="C38" s="29"/>
      <c r="D38" s="29"/>
      <c r="E38" s="29"/>
      <c r="F38" s="31"/>
      <c r="G38" s="32"/>
      <c r="H38" s="33"/>
    </row>
    <row r="39" spans="1:8" ht="23.25">
      <c r="A39" s="20"/>
      <c r="B39" s="20"/>
      <c r="C39" s="29"/>
      <c r="D39" s="29"/>
      <c r="E39" s="29"/>
      <c r="F39" s="31"/>
      <c r="G39" s="32"/>
      <c r="H39" s="33"/>
    </row>
    <row r="40" spans="1:8" ht="23.25">
      <c r="A40" s="20"/>
      <c r="B40" s="20"/>
      <c r="C40" s="29"/>
      <c r="D40" s="29"/>
      <c r="E40" s="29"/>
      <c r="F40" s="31"/>
      <c r="G40" s="32"/>
      <c r="H40" s="33"/>
    </row>
    <row r="41" spans="1:8" ht="23.25">
      <c r="A41" s="20"/>
      <c r="B41" s="20"/>
      <c r="C41" s="29"/>
      <c r="D41" s="29"/>
      <c r="E41" s="29"/>
      <c r="F41" s="31"/>
      <c r="G41" s="32"/>
      <c r="H41" s="33"/>
    </row>
    <row r="42" spans="1:8" ht="23.25">
      <c r="A42" s="20"/>
      <c r="B42" s="20"/>
      <c r="C42" s="29"/>
      <c r="D42" s="29"/>
      <c r="E42" s="29"/>
      <c r="F42" s="31"/>
      <c r="G42" s="32"/>
      <c r="H42" s="33"/>
    </row>
    <row r="43" spans="1:8" ht="23.25">
      <c r="A43" s="20"/>
      <c r="B43" s="20"/>
      <c r="C43" s="29"/>
      <c r="D43" s="29"/>
      <c r="E43" s="29"/>
      <c r="F43" s="31"/>
      <c r="G43" s="32"/>
      <c r="H43" s="33"/>
    </row>
    <row r="44" spans="1:8" ht="23.25">
      <c r="A44" s="20"/>
      <c r="B44" s="20"/>
      <c r="C44" s="29"/>
      <c r="D44" s="29"/>
      <c r="E44" s="29"/>
      <c r="F44" s="31"/>
      <c r="G44" s="32"/>
      <c r="H44" s="33"/>
    </row>
    <row r="45" spans="1:8" ht="23.25">
      <c r="A45" s="20"/>
      <c r="B45" s="20"/>
      <c r="C45" s="29"/>
      <c r="D45" s="29"/>
      <c r="E45" s="29"/>
      <c r="F45" s="31"/>
      <c r="G45" s="32"/>
      <c r="H45" s="33"/>
    </row>
    <row r="46" spans="1:8" ht="23.25">
      <c r="A46" s="20"/>
      <c r="B46" s="20"/>
      <c r="C46" s="29"/>
      <c r="D46" s="29"/>
      <c r="E46" s="29"/>
      <c r="F46" s="31"/>
      <c r="G46" s="32"/>
      <c r="H46" s="33"/>
    </row>
    <row r="47" spans="1:8" ht="23.25">
      <c r="A47" s="20"/>
      <c r="B47" s="20"/>
      <c r="C47" s="29"/>
      <c r="D47" s="29"/>
      <c r="E47" s="29"/>
      <c r="F47" s="31"/>
      <c r="G47" s="32"/>
      <c r="H47" s="33"/>
    </row>
    <row r="48" spans="1:8" ht="23.25">
      <c r="A48" s="20"/>
      <c r="B48" s="20"/>
      <c r="C48" s="29"/>
      <c r="D48" s="29"/>
      <c r="E48" s="29"/>
      <c r="F48" s="31"/>
      <c r="G48" s="32"/>
      <c r="H48" s="33"/>
    </row>
    <row r="49" spans="1:8" ht="23.25">
      <c r="A49" s="20"/>
      <c r="B49" s="20"/>
      <c r="C49" s="29"/>
      <c r="D49" s="29"/>
      <c r="E49" s="29"/>
      <c r="F49" s="31"/>
      <c r="G49" s="32"/>
      <c r="H49" s="33"/>
    </row>
    <row r="50" spans="1:8" ht="23.25">
      <c r="A50" s="20"/>
      <c r="B50" s="20"/>
      <c r="C50" s="29"/>
      <c r="D50" s="29"/>
      <c r="E50" s="29"/>
      <c r="F50" s="31"/>
      <c r="G50" s="32"/>
      <c r="H50" s="33"/>
    </row>
    <row r="51" spans="1:8" ht="23.25">
      <c r="A51" s="20"/>
      <c r="B51" s="20"/>
      <c r="C51" s="29"/>
      <c r="D51" s="29"/>
      <c r="E51" s="29"/>
      <c r="F51" s="31"/>
      <c r="G51" s="32"/>
      <c r="H51" s="33"/>
    </row>
    <row r="52" spans="1:8" ht="23.25">
      <c r="A52" s="20"/>
      <c r="B52" s="20"/>
      <c r="C52" s="29"/>
      <c r="D52" s="29"/>
      <c r="E52" s="29"/>
      <c r="F52" s="31"/>
      <c r="G52" s="32"/>
      <c r="H52" s="33"/>
    </row>
  </sheetData>
  <sheetProtection sheet="1" objects="1" scenarios="1" selectLockedCells="1" selectUnlockedCells="1"/>
  <mergeCells count="5">
    <mergeCell ref="B3:E3"/>
    <mergeCell ref="A17:K17"/>
    <mergeCell ref="D10:E10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CL94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7" customWidth="1"/>
    <col min="10" max="10" width="5.57421875" style="9" customWidth="1"/>
    <col min="12" max="12" width="11.421875" style="4" customWidth="1"/>
    <col min="13" max="34" width="11.421875" style="20" customWidth="1"/>
    <col min="35" max="90" width="11.421875" style="4" customWidth="1"/>
  </cols>
  <sheetData>
    <row r="1" spans="1:12" ht="15.75" customHeight="1" thickBot="1">
      <c r="A1" s="20"/>
      <c r="B1" s="20"/>
      <c r="C1" s="20"/>
      <c r="D1" s="20"/>
      <c r="E1" s="20"/>
      <c r="F1" s="24"/>
      <c r="G1" s="25"/>
      <c r="H1" s="25"/>
      <c r="I1" s="25"/>
      <c r="J1" s="25"/>
      <c r="K1" s="25"/>
      <c r="L1" s="25"/>
    </row>
    <row r="2" spans="1:12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25"/>
      <c r="J2" s="25"/>
      <c r="K2" s="25"/>
      <c r="L2" s="25"/>
    </row>
    <row r="3" spans="1:12" ht="24" thickBot="1">
      <c r="A3" s="20"/>
      <c r="B3" s="44" t="s">
        <v>6</v>
      </c>
      <c r="C3" s="45"/>
      <c r="D3" s="45"/>
      <c r="E3" s="46"/>
      <c r="F3" s="20"/>
      <c r="G3" s="11">
        <f>$C$9-5</f>
        <v>-55</v>
      </c>
      <c r="H3" s="14">
        <f aca="true" t="shared" si="0" ref="H3:H13">2*G3</f>
        <v>-110</v>
      </c>
      <c r="I3" s="25"/>
      <c r="J3" s="25"/>
      <c r="K3" s="25"/>
      <c r="L3" s="25"/>
    </row>
    <row r="4" spans="1:12" ht="23.25">
      <c r="A4" s="20"/>
      <c r="B4" s="20"/>
      <c r="C4" s="50"/>
      <c r="D4" s="50"/>
      <c r="E4" s="21"/>
      <c r="F4" s="22"/>
      <c r="G4" s="11">
        <f>$C$9-4</f>
        <v>-54</v>
      </c>
      <c r="H4" s="14">
        <f t="shared" si="0"/>
        <v>-108</v>
      </c>
      <c r="I4" s="25"/>
      <c r="J4" s="25"/>
      <c r="K4" s="25"/>
      <c r="L4" s="25"/>
    </row>
    <row r="5" spans="1:12" ht="23.25">
      <c r="A5" s="20"/>
      <c r="B5" s="20"/>
      <c r="C5" s="20"/>
      <c r="D5" s="20"/>
      <c r="E5" s="20"/>
      <c r="F5" s="22"/>
      <c r="G5" s="11">
        <f>$C$9-3</f>
        <v>-53</v>
      </c>
      <c r="H5" s="14">
        <f t="shared" si="0"/>
        <v>-106</v>
      </c>
      <c r="I5" s="25"/>
      <c r="J5" s="25"/>
      <c r="K5" s="25"/>
      <c r="L5" s="25"/>
    </row>
    <row r="6" spans="1:12" ht="23.25">
      <c r="A6" s="20"/>
      <c r="B6" s="20"/>
      <c r="C6" s="23"/>
      <c r="D6" s="51"/>
      <c r="E6" s="51"/>
      <c r="F6" s="22"/>
      <c r="G6" s="11">
        <f>$C$9-2</f>
        <v>-52</v>
      </c>
      <c r="H6" s="14">
        <f t="shared" si="0"/>
        <v>-104</v>
      </c>
      <c r="I6" s="25"/>
      <c r="J6" s="25"/>
      <c r="K6" s="25"/>
      <c r="L6" s="25"/>
    </row>
    <row r="7" spans="1:12" ht="24" thickBot="1">
      <c r="A7" s="20"/>
      <c r="B7" s="17"/>
      <c r="C7" s="17"/>
      <c r="D7" s="17"/>
      <c r="E7" s="38">
        <v>0</v>
      </c>
      <c r="F7" s="20"/>
      <c r="G7" s="11">
        <f>$C$9-1</f>
        <v>-51</v>
      </c>
      <c r="H7" s="14">
        <f t="shared" si="0"/>
        <v>-102</v>
      </c>
      <c r="I7" s="25"/>
      <c r="J7" s="25"/>
      <c r="K7" s="25"/>
      <c r="L7" s="25"/>
    </row>
    <row r="8" spans="1:12" ht="23.25">
      <c r="A8" s="20"/>
      <c r="B8" s="18"/>
      <c r="C8" s="2" t="s">
        <v>0</v>
      </c>
      <c r="D8" s="52"/>
      <c r="E8" s="48"/>
      <c r="F8" s="20"/>
      <c r="G8" s="13">
        <f>C9</f>
        <v>-50</v>
      </c>
      <c r="H8" s="15">
        <f t="shared" si="0"/>
        <v>-100</v>
      </c>
      <c r="I8" s="25"/>
      <c r="J8" s="25"/>
      <c r="K8" s="25"/>
      <c r="L8" s="25"/>
    </row>
    <row r="9" spans="1:12" ht="24" thickBot="1">
      <c r="A9" s="20"/>
      <c r="B9" s="18"/>
      <c r="C9" s="10">
        <f>(E7-50)+0.1*C10+0.01*C11</f>
        <v>-50</v>
      </c>
      <c r="D9" s="18"/>
      <c r="E9" s="18"/>
      <c r="F9" s="20"/>
      <c r="G9" s="11">
        <f>$C$9+1</f>
        <v>-49</v>
      </c>
      <c r="H9" s="14">
        <f t="shared" si="0"/>
        <v>-98</v>
      </c>
      <c r="I9" s="25"/>
      <c r="J9" s="25"/>
      <c r="K9" s="25"/>
      <c r="L9" s="25"/>
    </row>
    <row r="10" spans="1:12" ht="23.25">
      <c r="A10" s="20"/>
      <c r="B10" s="18"/>
      <c r="C10" s="19">
        <v>0</v>
      </c>
      <c r="D10" s="48"/>
      <c r="E10" s="48"/>
      <c r="F10" s="20"/>
      <c r="G10" s="11">
        <f>$C$9+2</f>
        <v>-48</v>
      </c>
      <c r="H10" s="14">
        <f t="shared" si="0"/>
        <v>-96</v>
      </c>
      <c r="I10" s="25"/>
      <c r="J10" s="25"/>
      <c r="K10" s="25"/>
      <c r="L10" s="25"/>
    </row>
    <row r="11" spans="1:12" ht="23.25">
      <c r="A11" s="20"/>
      <c r="B11" s="20"/>
      <c r="C11" s="20"/>
      <c r="D11" s="20"/>
      <c r="E11" s="20"/>
      <c r="F11" s="20"/>
      <c r="G11" s="11">
        <f>$C$9+3</f>
        <v>-47</v>
      </c>
      <c r="H11" s="14">
        <f t="shared" si="0"/>
        <v>-94</v>
      </c>
      <c r="I11" s="25"/>
      <c r="J11" s="25"/>
      <c r="K11" s="25"/>
      <c r="L11" s="25"/>
    </row>
    <row r="12" spans="1:12" ht="23.25">
      <c r="A12" s="20"/>
      <c r="B12" s="20"/>
      <c r="C12" s="20"/>
      <c r="D12" s="20"/>
      <c r="E12" s="20"/>
      <c r="F12" s="20"/>
      <c r="G12" s="11">
        <f>$C$9+4</f>
        <v>-46</v>
      </c>
      <c r="H12" s="14">
        <f t="shared" si="0"/>
        <v>-92</v>
      </c>
      <c r="I12" s="25"/>
      <c r="J12" s="25"/>
      <c r="K12" s="25"/>
      <c r="L12" s="25"/>
    </row>
    <row r="13" spans="1:12" ht="24" thickBot="1">
      <c r="A13" s="20"/>
      <c r="B13" s="20"/>
      <c r="C13" s="20"/>
      <c r="D13" s="20"/>
      <c r="E13" s="20"/>
      <c r="F13" s="20"/>
      <c r="G13" s="12">
        <f>$C$9+5</f>
        <v>-45</v>
      </c>
      <c r="H13" s="16">
        <f t="shared" si="0"/>
        <v>-90</v>
      </c>
      <c r="I13" s="25"/>
      <c r="J13" s="25"/>
      <c r="K13" s="25"/>
      <c r="L13" s="25"/>
    </row>
    <row r="14" spans="1:90" s="29" customFormat="1" ht="23.25">
      <c r="A14" s="20"/>
      <c r="B14" s="20"/>
      <c r="C14" s="26"/>
      <c r="D14" s="20"/>
      <c r="E14" s="20"/>
      <c r="F14" s="24"/>
      <c r="G14" s="27"/>
      <c r="H14" s="28"/>
      <c r="I14" s="28"/>
      <c r="J14" s="2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</row>
    <row r="15" spans="1:90" s="29" customFormat="1" ht="23.25">
      <c r="A15" s="20"/>
      <c r="B15" s="20"/>
      <c r="C15" s="21"/>
      <c r="D15" s="20"/>
      <c r="E15" s="20"/>
      <c r="F15" s="24"/>
      <c r="G15" s="49"/>
      <c r="H15" s="49"/>
      <c r="I15" s="28"/>
      <c r="J15" s="2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</row>
    <row r="16" spans="1:90" s="29" customFormat="1" ht="23.25">
      <c r="A16" s="20"/>
      <c r="B16" s="20"/>
      <c r="C16" s="30"/>
      <c r="D16" s="20"/>
      <c r="E16" s="20"/>
      <c r="F16" s="24"/>
      <c r="G16" s="27"/>
      <c r="H16" s="28"/>
      <c r="I16" s="28"/>
      <c r="J16" s="2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</row>
    <row r="17" spans="1:90" s="29" customFormat="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</row>
    <row r="18" spans="1:90" s="29" customFormat="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</row>
    <row r="19" spans="1:90" s="29" customFormat="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</row>
    <row r="20" spans="1:90" s="29" customFormat="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1:90" s="29" customFormat="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</row>
    <row r="22" spans="1:90" s="29" customFormat="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</row>
    <row r="23" spans="1:90" s="29" customFormat="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</row>
    <row r="24" spans="1:90" s="29" customFormat="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</row>
    <row r="25" spans="1:90" s="29" customFormat="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</row>
    <row r="26" spans="1:90" s="29" customFormat="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</row>
    <row r="27" spans="1:90" s="29" customFormat="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</row>
    <row r="28" spans="1:90" s="29" customFormat="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</row>
    <row r="29" spans="1:90" s="29" customFormat="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</row>
    <row r="30" spans="1:90" s="29" customFormat="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</row>
    <row r="31" spans="1:90" s="29" customFormat="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90" s="29" customFormat="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</row>
    <row r="33" spans="6:10" s="20" customFormat="1" ht="23.25">
      <c r="F33" s="24"/>
      <c r="G33" s="27"/>
      <c r="H33" s="28"/>
      <c r="I33" s="28"/>
      <c r="J33" s="22"/>
    </row>
    <row r="34" spans="6:10" s="20" customFormat="1" ht="23.25">
      <c r="F34" s="24"/>
      <c r="G34" s="27"/>
      <c r="H34" s="28"/>
      <c r="I34" s="28"/>
      <c r="J34" s="22"/>
    </row>
    <row r="35" spans="6:10" s="20" customFormat="1" ht="23.25">
      <c r="F35" s="24"/>
      <c r="G35" s="27"/>
      <c r="H35" s="28"/>
      <c r="I35" s="28"/>
      <c r="J35" s="22"/>
    </row>
    <row r="36" spans="6:10" s="20" customFormat="1" ht="23.25">
      <c r="F36" s="24"/>
      <c r="G36" s="27"/>
      <c r="H36" s="28"/>
      <c r="I36" s="28"/>
      <c r="J36" s="22"/>
    </row>
    <row r="37" spans="1:90" s="29" customFormat="1" ht="23.25">
      <c r="A37" s="20"/>
      <c r="B37" s="20"/>
      <c r="F37" s="31"/>
      <c r="G37" s="32"/>
      <c r="H37" s="33"/>
      <c r="I37" s="33"/>
      <c r="J37" s="3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</row>
    <row r="38" spans="1:90" s="29" customFormat="1" ht="23.25">
      <c r="A38" s="20"/>
      <c r="B38" s="20"/>
      <c r="F38" s="31"/>
      <c r="G38" s="32"/>
      <c r="H38" s="33"/>
      <c r="I38" s="33"/>
      <c r="J38" s="3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</row>
    <row r="39" spans="1:90" s="29" customFormat="1" ht="23.25">
      <c r="A39" s="20"/>
      <c r="B39" s="20"/>
      <c r="F39" s="31"/>
      <c r="G39" s="32"/>
      <c r="H39" s="33"/>
      <c r="I39" s="33"/>
      <c r="J39" s="3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</row>
    <row r="40" spans="1:90" s="29" customFormat="1" ht="23.25">
      <c r="A40" s="20"/>
      <c r="B40" s="20"/>
      <c r="F40" s="31"/>
      <c r="G40" s="32"/>
      <c r="H40" s="33"/>
      <c r="I40" s="33"/>
      <c r="J40" s="3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</row>
    <row r="41" spans="1:90" s="29" customFormat="1" ht="23.25">
      <c r="A41" s="20"/>
      <c r="B41" s="20"/>
      <c r="F41" s="31"/>
      <c r="G41" s="32"/>
      <c r="H41" s="33"/>
      <c r="I41" s="33"/>
      <c r="J41" s="3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</row>
    <row r="42" spans="1:90" s="29" customFormat="1" ht="23.25">
      <c r="A42" s="20"/>
      <c r="B42" s="20"/>
      <c r="F42" s="31"/>
      <c r="G42" s="32"/>
      <c r="H42" s="33"/>
      <c r="I42" s="33"/>
      <c r="J42" s="3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</row>
    <row r="43" spans="1:90" s="29" customFormat="1" ht="23.25">
      <c r="A43" s="20"/>
      <c r="B43" s="20"/>
      <c r="F43" s="31"/>
      <c r="G43" s="32"/>
      <c r="H43" s="33"/>
      <c r="I43" s="33"/>
      <c r="J43" s="3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</row>
    <row r="44" spans="1:90" s="29" customFormat="1" ht="23.25">
      <c r="A44" s="20"/>
      <c r="B44" s="20"/>
      <c r="F44" s="31"/>
      <c r="G44" s="32"/>
      <c r="H44" s="33"/>
      <c r="I44" s="33"/>
      <c r="J44" s="3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</row>
    <row r="45" spans="1:90" s="29" customFormat="1" ht="23.25">
      <c r="A45" s="20"/>
      <c r="B45" s="20"/>
      <c r="F45" s="31"/>
      <c r="G45" s="32"/>
      <c r="H45" s="33"/>
      <c r="I45" s="33"/>
      <c r="J45" s="3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</row>
    <row r="46" spans="1:90" s="29" customFormat="1" ht="23.25">
      <c r="A46" s="20"/>
      <c r="B46" s="20"/>
      <c r="F46" s="31"/>
      <c r="G46" s="32"/>
      <c r="H46" s="33"/>
      <c r="I46" s="33"/>
      <c r="J46" s="3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</row>
    <row r="47" spans="1:90" s="29" customFormat="1" ht="23.25">
      <c r="A47" s="20"/>
      <c r="B47" s="20"/>
      <c r="F47" s="31"/>
      <c r="G47" s="32"/>
      <c r="H47" s="33"/>
      <c r="I47" s="33"/>
      <c r="J47" s="3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</row>
    <row r="48" spans="1:90" s="29" customFormat="1" ht="23.25">
      <c r="A48" s="20"/>
      <c r="B48" s="20"/>
      <c r="F48" s="31"/>
      <c r="G48" s="32"/>
      <c r="H48" s="33"/>
      <c r="I48" s="33"/>
      <c r="J48" s="3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</row>
    <row r="49" spans="1:90" s="29" customFormat="1" ht="23.25">
      <c r="A49" s="20"/>
      <c r="B49" s="20"/>
      <c r="F49" s="31"/>
      <c r="G49" s="32"/>
      <c r="H49" s="33"/>
      <c r="I49" s="33"/>
      <c r="J49" s="3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</row>
    <row r="50" spans="1:90" s="29" customFormat="1" ht="23.25">
      <c r="A50" s="20"/>
      <c r="B50" s="20"/>
      <c r="F50" s="31"/>
      <c r="G50" s="32"/>
      <c r="H50" s="33"/>
      <c r="I50" s="33"/>
      <c r="J50" s="3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</row>
    <row r="51" spans="1:90" s="29" customFormat="1" ht="23.25">
      <c r="A51" s="20"/>
      <c r="B51" s="20"/>
      <c r="F51" s="31"/>
      <c r="G51" s="32"/>
      <c r="H51" s="33"/>
      <c r="I51" s="33"/>
      <c r="J51" s="34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</row>
    <row r="52" spans="1:90" s="29" customFormat="1" ht="23.25">
      <c r="A52" s="20"/>
      <c r="B52" s="20"/>
      <c r="F52" s="31"/>
      <c r="G52" s="32"/>
      <c r="H52" s="33"/>
      <c r="I52" s="33"/>
      <c r="J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</row>
    <row r="53" spans="1:90" s="29" customFormat="1" ht="23.25">
      <c r="A53" s="20"/>
      <c r="B53" s="20"/>
      <c r="F53" s="31"/>
      <c r="G53" s="32"/>
      <c r="H53" s="33"/>
      <c r="I53" s="33"/>
      <c r="J53" s="3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</row>
    <row r="54" spans="1:90" s="29" customFormat="1" ht="23.25">
      <c r="A54" s="20"/>
      <c r="B54" s="20"/>
      <c r="F54" s="31"/>
      <c r="G54" s="32"/>
      <c r="H54" s="33"/>
      <c r="I54" s="33"/>
      <c r="J54" s="3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</row>
    <row r="55" spans="1:90" s="29" customFormat="1" ht="23.25">
      <c r="A55" s="20"/>
      <c r="B55" s="20"/>
      <c r="F55" s="31"/>
      <c r="G55" s="32"/>
      <c r="H55" s="33"/>
      <c r="I55" s="33"/>
      <c r="J55" s="3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</row>
    <row r="56" spans="1:90" s="29" customFormat="1" ht="23.25">
      <c r="A56" s="20"/>
      <c r="B56" s="20"/>
      <c r="F56" s="31"/>
      <c r="G56" s="32"/>
      <c r="H56" s="33"/>
      <c r="I56" s="33"/>
      <c r="J56" s="3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</row>
    <row r="57" spans="1:90" s="29" customFormat="1" ht="23.25">
      <c r="A57" s="20"/>
      <c r="B57" s="20"/>
      <c r="F57" s="31"/>
      <c r="G57" s="32"/>
      <c r="H57" s="33"/>
      <c r="I57" s="33"/>
      <c r="J57" s="3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90" s="29" customFormat="1" ht="23.25">
      <c r="A58" s="20"/>
      <c r="B58" s="20"/>
      <c r="F58" s="31"/>
      <c r="G58" s="32"/>
      <c r="H58" s="33"/>
      <c r="I58" s="33"/>
      <c r="J58" s="3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</row>
    <row r="59" spans="1:90" s="29" customFormat="1" ht="23.25">
      <c r="A59" s="20"/>
      <c r="B59" s="20"/>
      <c r="F59" s="31"/>
      <c r="G59" s="32"/>
      <c r="H59" s="33"/>
      <c r="I59" s="33"/>
      <c r="J59" s="34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</row>
    <row r="60" spans="1:90" s="29" customFormat="1" ht="23.25">
      <c r="A60" s="20"/>
      <c r="B60" s="20"/>
      <c r="F60" s="31"/>
      <c r="G60" s="32"/>
      <c r="H60" s="33"/>
      <c r="I60" s="33"/>
      <c r="J60" s="34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</row>
    <row r="61" spans="1:90" s="29" customFormat="1" ht="23.25">
      <c r="A61" s="20"/>
      <c r="B61" s="20"/>
      <c r="F61" s="31"/>
      <c r="G61" s="32"/>
      <c r="H61" s="33"/>
      <c r="I61" s="33"/>
      <c r="J61" s="3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</row>
    <row r="62" spans="1:90" s="29" customFormat="1" ht="23.25">
      <c r="A62" s="20"/>
      <c r="B62" s="20"/>
      <c r="F62" s="31"/>
      <c r="G62" s="32"/>
      <c r="H62" s="33"/>
      <c r="I62" s="33"/>
      <c r="J62" s="3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</row>
    <row r="63" spans="1:90" s="29" customFormat="1" ht="23.25">
      <c r="A63" s="20"/>
      <c r="B63" s="20"/>
      <c r="F63" s="31"/>
      <c r="G63" s="32"/>
      <c r="H63" s="33"/>
      <c r="I63" s="33"/>
      <c r="J63" s="3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</row>
    <row r="64" spans="1:90" s="29" customFormat="1" ht="23.25">
      <c r="A64" s="20"/>
      <c r="B64" s="20"/>
      <c r="F64" s="31"/>
      <c r="G64" s="32"/>
      <c r="H64" s="33"/>
      <c r="I64" s="33"/>
      <c r="J64" s="3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</row>
    <row r="65" spans="1:90" s="29" customFormat="1" ht="23.25">
      <c r="A65" s="20"/>
      <c r="B65" s="20"/>
      <c r="F65" s="31"/>
      <c r="G65" s="32"/>
      <c r="H65" s="33"/>
      <c r="I65" s="33"/>
      <c r="J65" s="3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</row>
    <row r="66" spans="1:90" s="29" customFormat="1" ht="23.25">
      <c r="A66" s="20"/>
      <c r="B66" s="20"/>
      <c r="F66" s="31"/>
      <c r="G66" s="32"/>
      <c r="H66" s="33"/>
      <c r="I66" s="33"/>
      <c r="J66" s="3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</row>
    <row r="67" spans="1:90" s="29" customFormat="1" ht="23.25">
      <c r="A67" s="20"/>
      <c r="B67" s="20"/>
      <c r="F67" s="31"/>
      <c r="G67" s="32"/>
      <c r="H67" s="33"/>
      <c r="I67" s="33"/>
      <c r="J67" s="34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</row>
    <row r="68" spans="1:90" s="29" customFormat="1" ht="23.25">
      <c r="A68" s="20"/>
      <c r="B68" s="20"/>
      <c r="F68" s="31"/>
      <c r="G68" s="32"/>
      <c r="H68" s="33"/>
      <c r="I68" s="33"/>
      <c r="J68" s="3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</row>
    <row r="69" spans="1:90" s="29" customFormat="1" ht="23.25">
      <c r="A69" s="20"/>
      <c r="B69" s="20"/>
      <c r="F69" s="31"/>
      <c r="G69" s="32"/>
      <c r="H69" s="33"/>
      <c r="I69" s="33"/>
      <c r="J69" s="3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</row>
    <row r="70" spans="1:90" s="29" customFormat="1" ht="23.25">
      <c r="A70" s="20"/>
      <c r="B70" s="20"/>
      <c r="F70" s="31"/>
      <c r="G70" s="32"/>
      <c r="H70" s="33"/>
      <c r="I70" s="33"/>
      <c r="J70" s="3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</row>
    <row r="71" spans="1:90" s="29" customFormat="1" ht="23.25">
      <c r="A71" s="20"/>
      <c r="B71" s="20"/>
      <c r="F71" s="31"/>
      <c r="G71" s="32"/>
      <c r="H71" s="33"/>
      <c r="I71" s="33"/>
      <c r="J71" s="3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</row>
    <row r="72" spans="1:90" s="29" customFormat="1" ht="23.25">
      <c r="A72" s="20"/>
      <c r="B72" s="20"/>
      <c r="F72" s="31"/>
      <c r="G72" s="32"/>
      <c r="H72" s="33"/>
      <c r="I72" s="33"/>
      <c r="J72" s="3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</row>
    <row r="73" spans="1:90" s="29" customFormat="1" ht="23.25">
      <c r="A73" s="20"/>
      <c r="B73" s="20"/>
      <c r="F73" s="31"/>
      <c r="G73" s="32"/>
      <c r="H73" s="33"/>
      <c r="I73" s="33"/>
      <c r="J73" s="3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</row>
    <row r="74" spans="1:90" s="29" customFormat="1" ht="23.25">
      <c r="A74" s="20"/>
      <c r="B74" s="20"/>
      <c r="F74" s="31"/>
      <c r="G74" s="32"/>
      <c r="H74" s="33"/>
      <c r="I74" s="33"/>
      <c r="J74" s="3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</row>
    <row r="75" spans="1:90" s="29" customFormat="1" ht="23.25">
      <c r="A75" s="20"/>
      <c r="B75" s="20"/>
      <c r="F75" s="31"/>
      <c r="G75" s="32"/>
      <c r="H75" s="33"/>
      <c r="I75" s="33"/>
      <c r="J75" s="3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</row>
    <row r="76" spans="1:90" s="29" customFormat="1" ht="23.25">
      <c r="A76" s="20"/>
      <c r="B76" s="20"/>
      <c r="F76" s="31"/>
      <c r="G76" s="32"/>
      <c r="H76" s="33"/>
      <c r="I76" s="33"/>
      <c r="J76" s="3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</row>
    <row r="77" spans="1:90" s="29" customFormat="1" ht="23.25">
      <c r="A77" s="20"/>
      <c r="B77" s="20"/>
      <c r="F77" s="31"/>
      <c r="G77" s="32"/>
      <c r="H77" s="33"/>
      <c r="I77" s="33"/>
      <c r="J77" s="3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</row>
    <row r="78" spans="1:90" s="29" customFormat="1" ht="23.25">
      <c r="A78" s="20"/>
      <c r="B78" s="20"/>
      <c r="F78" s="31"/>
      <c r="G78" s="32"/>
      <c r="H78" s="33"/>
      <c r="I78" s="33"/>
      <c r="J78" s="3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</row>
    <row r="79" spans="1:90" s="29" customFormat="1" ht="23.25">
      <c r="A79" s="20"/>
      <c r="B79" s="20"/>
      <c r="F79" s="31"/>
      <c r="G79" s="32"/>
      <c r="H79" s="33"/>
      <c r="I79" s="33"/>
      <c r="J79" s="3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</row>
    <row r="80" spans="1:90" s="29" customFormat="1" ht="23.25">
      <c r="A80" s="20"/>
      <c r="B80" s="20"/>
      <c r="F80" s="31"/>
      <c r="G80" s="32"/>
      <c r="H80" s="33"/>
      <c r="I80" s="33"/>
      <c r="J80" s="3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</row>
    <row r="81" spans="1:90" s="29" customFormat="1" ht="23.25">
      <c r="A81" s="20"/>
      <c r="B81" s="20"/>
      <c r="F81" s="31"/>
      <c r="G81" s="32"/>
      <c r="H81" s="33"/>
      <c r="I81" s="33"/>
      <c r="J81" s="3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</row>
    <row r="82" spans="1:90" s="29" customFormat="1" ht="23.25">
      <c r="A82" s="20"/>
      <c r="B82" s="20"/>
      <c r="F82" s="31"/>
      <c r="G82" s="32"/>
      <c r="H82" s="33"/>
      <c r="I82" s="33"/>
      <c r="J82" s="3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</row>
    <row r="83" spans="1:90" s="29" customFormat="1" ht="23.25">
      <c r="A83" s="20"/>
      <c r="B83" s="20"/>
      <c r="F83" s="31"/>
      <c r="G83" s="32"/>
      <c r="H83" s="33"/>
      <c r="I83" s="33"/>
      <c r="J83" s="3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</row>
    <row r="84" spans="1:90" s="29" customFormat="1" ht="23.25">
      <c r="A84" s="20"/>
      <c r="B84" s="20"/>
      <c r="F84" s="31"/>
      <c r="G84" s="32"/>
      <c r="H84" s="33"/>
      <c r="I84" s="33"/>
      <c r="J84" s="3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</row>
    <row r="85" spans="1:90" s="29" customFormat="1" ht="23.25">
      <c r="A85" s="20"/>
      <c r="B85" s="20"/>
      <c r="F85" s="31"/>
      <c r="G85" s="32"/>
      <c r="H85" s="33"/>
      <c r="I85" s="33"/>
      <c r="J85" s="34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</row>
    <row r="86" spans="1:90" s="29" customFormat="1" ht="23.25">
      <c r="A86" s="20"/>
      <c r="B86" s="20"/>
      <c r="F86" s="31"/>
      <c r="G86" s="32"/>
      <c r="H86" s="33"/>
      <c r="I86" s="33"/>
      <c r="J86" s="3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</row>
    <row r="87" spans="1:90" s="29" customFormat="1" ht="23.25">
      <c r="A87" s="20"/>
      <c r="B87" s="20"/>
      <c r="F87" s="31"/>
      <c r="G87" s="32"/>
      <c r="H87" s="33"/>
      <c r="I87" s="33"/>
      <c r="J87" s="3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</row>
    <row r="88" spans="1:90" s="29" customFormat="1" ht="23.25">
      <c r="A88" s="20"/>
      <c r="B88" s="20"/>
      <c r="F88" s="31"/>
      <c r="G88" s="32"/>
      <c r="H88" s="33"/>
      <c r="I88" s="33"/>
      <c r="J88" s="3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</row>
    <row r="89" spans="1:90" s="29" customFormat="1" ht="23.25">
      <c r="A89" s="20"/>
      <c r="B89" s="20"/>
      <c r="F89" s="31"/>
      <c r="G89" s="32"/>
      <c r="H89" s="33"/>
      <c r="I89" s="33"/>
      <c r="J89" s="3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</row>
    <row r="90" spans="1:90" s="29" customFormat="1" ht="23.25">
      <c r="A90" s="20"/>
      <c r="B90" s="20"/>
      <c r="F90" s="31"/>
      <c r="G90" s="32"/>
      <c r="H90" s="33"/>
      <c r="I90" s="33"/>
      <c r="J90" s="3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</row>
    <row r="91" spans="1:90" s="29" customFormat="1" ht="23.25">
      <c r="A91" s="20"/>
      <c r="B91" s="20"/>
      <c r="F91" s="31"/>
      <c r="G91" s="32"/>
      <c r="H91" s="33"/>
      <c r="I91" s="33"/>
      <c r="J91" s="3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</row>
    <row r="92" spans="1:90" s="29" customFormat="1" ht="23.25">
      <c r="A92" s="20"/>
      <c r="B92" s="20"/>
      <c r="F92" s="31"/>
      <c r="G92" s="32"/>
      <c r="H92" s="33"/>
      <c r="I92" s="33"/>
      <c r="J92" s="3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</row>
    <row r="93" spans="1:90" s="29" customFormat="1" ht="23.25">
      <c r="A93" s="20"/>
      <c r="B93" s="20"/>
      <c r="F93" s="31"/>
      <c r="G93" s="32"/>
      <c r="H93" s="33"/>
      <c r="I93" s="33"/>
      <c r="J93" s="3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</row>
    <row r="94" spans="1:90" s="29" customFormat="1" ht="23.25">
      <c r="A94" s="20"/>
      <c r="B94" s="20"/>
      <c r="F94" s="31"/>
      <c r="G94" s="32"/>
      <c r="H94" s="33"/>
      <c r="I94" s="33"/>
      <c r="J94" s="34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</row>
  </sheetData>
  <sheetProtection sheet="1" objects="1" scenarios="1" selectLockedCells="1" selectUnlockedCells="1"/>
  <mergeCells count="7">
    <mergeCell ref="B3:E3"/>
    <mergeCell ref="A17:K17"/>
    <mergeCell ref="D10:E10"/>
    <mergeCell ref="G15:H15"/>
    <mergeCell ref="C4:D4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2001-07-27T06:34:11Z</dcterms:created>
  <dcterms:modified xsi:type="dcterms:W3CDTF">2006-07-03T09:32:17Z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